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390" tabRatio="904"/>
  </bookViews>
  <sheets>
    <sheet name="2_식목일" sheetId="8" r:id="rId1"/>
  </sheets>
  <definedNames>
    <definedName name="_xlnm.Print_Area" localSheetId="0">'2_식목일'!$A$1:$G$193</definedName>
    <definedName name="_xlnm.Print_Titles" localSheetId="0">'2_식목일'!$2:$2</definedName>
  </definedNames>
  <calcPr calcId="125725"/>
</workbook>
</file>

<file path=xl/calcChain.xml><?xml version="1.0" encoding="utf-8"?>
<calcChain xmlns="http://schemas.openxmlformats.org/spreadsheetml/2006/main">
  <c r="G3" i="8"/>
  <c r="F3"/>
  <c r="E3"/>
  <c r="E4"/>
  <c r="F21"/>
  <c r="G21"/>
  <c r="E21"/>
  <c r="C21"/>
  <c r="F135" l="1"/>
  <c r="G135"/>
  <c r="E135"/>
  <c r="C135"/>
  <c r="F40"/>
  <c r="G40"/>
  <c r="E40"/>
  <c r="C40"/>
  <c r="F119"/>
  <c r="G119"/>
  <c r="E119"/>
  <c r="C119"/>
  <c r="F106"/>
  <c r="G106"/>
  <c r="E106"/>
  <c r="C106"/>
  <c r="F192"/>
  <c r="G192"/>
  <c r="E192"/>
  <c r="F4"/>
  <c r="G4"/>
  <c r="F141" l="1"/>
  <c r="G141"/>
  <c r="E141"/>
  <c r="C141"/>
  <c r="F23"/>
  <c r="G23"/>
  <c r="E23"/>
  <c r="C23"/>
  <c r="G11" l="1"/>
  <c r="F11"/>
  <c r="E11"/>
  <c r="C11"/>
  <c r="G178" l="1"/>
  <c r="F178"/>
  <c r="E178"/>
  <c r="C178"/>
  <c r="G69" l="1"/>
  <c r="F69"/>
  <c r="E69"/>
  <c r="C69"/>
  <c r="F46" l="1"/>
  <c r="G46"/>
  <c r="E46"/>
  <c r="C46"/>
  <c r="F190" l="1"/>
  <c r="G190"/>
  <c r="E190"/>
  <c r="C190"/>
  <c r="F186"/>
  <c r="E186"/>
  <c r="F184"/>
  <c r="E184"/>
  <c r="F173"/>
  <c r="E173"/>
  <c r="F168"/>
  <c r="E168"/>
  <c r="F160"/>
  <c r="E160"/>
  <c r="F153"/>
  <c r="E153"/>
  <c r="F149"/>
  <c r="E149"/>
  <c r="F90"/>
  <c r="E90"/>
  <c r="F82"/>
  <c r="E82"/>
  <c r="F35"/>
  <c r="E35"/>
  <c r="C186"/>
  <c r="C184"/>
  <c r="C173"/>
  <c r="C160"/>
  <c r="C153"/>
  <c r="C149"/>
  <c r="C90"/>
  <c r="C82"/>
  <c r="C35"/>
  <c r="G186"/>
  <c r="G184"/>
  <c r="G173"/>
  <c r="G168"/>
  <c r="G160"/>
  <c r="G153"/>
  <c r="G149"/>
  <c r="G90"/>
  <c r="G82"/>
  <c r="G35"/>
</calcChain>
</file>

<file path=xl/sharedStrings.xml><?xml version="1.0" encoding="utf-8"?>
<sst xmlns="http://schemas.openxmlformats.org/spreadsheetml/2006/main" count="732" uniqueCount="543">
  <si>
    <t>시군구
관리소</t>
    <phoneticPr fontId="13" type="noConversion"/>
  </si>
  <si>
    <t>면적
(ha)</t>
    <phoneticPr fontId="13" type="noConversion"/>
  </si>
  <si>
    <t>계</t>
  </si>
  <si>
    <t>편백</t>
  </si>
  <si>
    <t>낙엽송</t>
  </si>
  <si>
    <t>공주시</t>
  </si>
  <si>
    <t>보령시</t>
  </si>
  <si>
    <t>아산시</t>
  </si>
  <si>
    <t>서산시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</si>
  <si>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</si>
  <si>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</si>
  <si>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</si>
  <si>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</si>
  <si>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</si>
  <si>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</si>
  <si>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</si>
  <si>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</si>
  <si>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소나무</t>
  </si>
  <si>
    <t>청주시</t>
  </si>
  <si>
    <t>보은군</t>
  </si>
  <si>
    <t>옥천군</t>
  </si>
  <si>
    <t>영동군</t>
  </si>
  <si>
    <t>증평군</t>
  </si>
  <si>
    <t>음성군</t>
  </si>
  <si>
    <t>산림기술경영연구소</t>
  </si>
  <si>
    <t>미정</t>
  </si>
  <si>
    <t>동구</t>
  </si>
  <si>
    <t>낙엽송(용)</t>
  </si>
  <si>
    <t>서구</t>
  </si>
  <si>
    <t>남구</t>
  </si>
  <si>
    <t>광산구</t>
  </si>
  <si>
    <t>북구</t>
  </si>
  <si>
    <t>계</t>
    <phoneticPr fontId="13" type="noConversion"/>
  </si>
  <si>
    <t>자작나무</t>
  </si>
  <si>
    <t>해송</t>
  </si>
  <si>
    <t>왕벚나무</t>
  </si>
  <si>
    <t>산벚나무</t>
  </si>
  <si>
    <t>천안시</t>
  </si>
  <si>
    <t>편백나무</t>
  </si>
  <si>
    <t>편백, 낙엽송</t>
  </si>
  <si>
    <t>편백나무 등</t>
  </si>
  <si>
    <t>단풍나무</t>
  </si>
  <si>
    <t>본청</t>
  </si>
  <si>
    <t>국립수목원</t>
  </si>
  <si>
    <t>중구</t>
  </si>
  <si>
    <t>백합나무</t>
  </si>
  <si>
    <t>단양군</t>
  </si>
  <si>
    <t>편백 등 3종</t>
  </si>
  <si>
    <t xml:space="preserve">본청 </t>
  </si>
  <si>
    <t>서귀포시</t>
  </si>
  <si>
    <t>충청남도</t>
  </si>
  <si>
    <t>전라북도</t>
  </si>
  <si>
    <t>3월중</t>
  </si>
  <si>
    <t>스트로브잣나무</t>
  </si>
  <si>
    <t>총계</t>
    <phoneticPr fontId="13" type="noConversion"/>
  </si>
  <si>
    <t>벚나무 등</t>
  </si>
  <si>
    <t>거리두기 단계에 따라 조정</t>
  </si>
  <si>
    <t>목백합</t>
  </si>
  <si>
    <t>이팝, 목련 등</t>
  </si>
  <si>
    <t>낙엽송 등 2종</t>
  </si>
  <si>
    <t>단품나무 등</t>
  </si>
  <si>
    <t>산수유 외</t>
  </si>
  <si>
    <t>엄나무 등</t>
  </si>
  <si>
    <t>아까시</t>
  </si>
  <si>
    <t>아카시아</t>
  </si>
  <si>
    <t>운곡면 후덕리 산138, 산139</t>
  </si>
  <si>
    <t>보령사</t>
  </si>
  <si>
    <t>산딸 등 3종</t>
  </si>
  <si>
    <t>제주시</t>
  </si>
  <si>
    <t>도 본청</t>
  </si>
  <si>
    <t>도 일원</t>
  </si>
  <si>
    <t>왕벚나무 등</t>
  </si>
  <si>
    <t>경기. 남양주. 진접. 부평리 9임반 처소반</t>
  </si>
  <si>
    <t>산림바이오소재연구소</t>
  </si>
  <si>
    <t>경남. 진주. 금산. 용아리 산18</t>
  </si>
  <si>
    <t>생달나무</t>
  </si>
  <si>
    <t>산림약용자원연구소</t>
  </si>
  <si>
    <t xml:space="preserve">경북. 영주. 풍기. 산법리 367 외 2필지 </t>
  </si>
  <si>
    <t>측백나무 외 2종</t>
  </si>
  <si>
    <t>괴산군 청안면 문방리 산15-1</t>
  </si>
  <si>
    <t>공주시 신풍면 조평리 산51</t>
  </si>
  <si>
    <t>영동군 상촌면 돈대리 산32</t>
  </si>
  <si>
    <t>단양군 영춘면 동대리 산96</t>
  </si>
  <si>
    <t>헛개</t>
  </si>
  <si>
    <t>산림항공본부</t>
  </si>
  <si>
    <t>원주시 지정면 판대리 229번지</t>
  </si>
  <si>
    <t>홍천국유림관리소</t>
  </si>
  <si>
    <t>서울국유림관리소</t>
  </si>
  <si>
    <t>수원국유림관리소</t>
  </si>
  <si>
    <t>인제국유림관리소</t>
  </si>
  <si>
    <t>민북지역국유림관리소</t>
  </si>
  <si>
    <t>강원도 홍천군 홍천읍 상오안리 산2(22임반 17소반)</t>
  </si>
  <si>
    <t>경기도 파주시 파평면 덕천리 산21(고양 5임반 26소반)</t>
  </si>
  <si>
    <t>경기도 양평군 양동면 매월리 산139</t>
  </si>
  <si>
    <t>강원도 인제군 인제읍 원대리 산75-22</t>
  </si>
  <si>
    <t>강원도 양구군 양구읍 월명리 산1-2 외1</t>
  </si>
  <si>
    <t>강릉시 왕산면 대기리 산3(강릉 233-0-4-0)</t>
  </si>
  <si>
    <t>양양군 현남면 광진리 78-20</t>
  </si>
  <si>
    <t>평창군 대관령면 병내리 산1-3(36-4)</t>
  </si>
  <si>
    <t>분비 외 4</t>
  </si>
  <si>
    <t>영월군 산솔면 연상리 20임반3소반</t>
  </si>
  <si>
    <t>정선군 남면 문곡리 산94-2</t>
  </si>
  <si>
    <t>강원도 삼척시 원덕읍 이천리 산322(134임반3소반)</t>
  </si>
  <si>
    <t>삼척시 하장면 숙암리 산11-1</t>
  </si>
  <si>
    <t>안동시 남후면 상아리 산12</t>
  </si>
  <si>
    <t>울진군 금강송면 쌍전리 산148</t>
  </si>
  <si>
    <t>영양군 수비면 죽파리 산39-1</t>
  </si>
  <si>
    <t>군위군 삼국유사면 화북리 산229-1</t>
  </si>
  <si>
    <t>경기도 포천시 소흘읍 직동리 58-5</t>
  </si>
  <si>
    <t>물푸레나무</t>
  </si>
  <si>
    <t>수원시</t>
  </si>
  <si>
    <t>용인시</t>
  </si>
  <si>
    <t>성남시</t>
  </si>
  <si>
    <t>부천시</t>
  </si>
  <si>
    <t>안산시</t>
  </si>
  <si>
    <t>남양주시</t>
  </si>
  <si>
    <t>평택시</t>
  </si>
  <si>
    <t>시흥시</t>
  </si>
  <si>
    <t>파주시</t>
  </si>
  <si>
    <t>의정부시</t>
  </si>
  <si>
    <t>김포시</t>
  </si>
  <si>
    <t>광주시</t>
  </si>
  <si>
    <t>광명시</t>
  </si>
  <si>
    <t>군포시</t>
  </si>
  <si>
    <t>오산시</t>
  </si>
  <si>
    <t>이천시</t>
  </si>
  <si>
    <t>구리시</t>
  </si>
  <si>
    <t>산딸나무</t>
  </si>
  <si>
    <t>안성시</t>
  </si>
  <si>
    <t>의왕시</t>
  </si>
  <si>
    <t>철쭉</t>
  </si>
  <si>
    <t>여주시</t>
  </si>
  <si>
    <t>가평군</t>
  </si>
  <si>
    <t>과천시</t>
  </si>
  <si>
    <t>단풍, 편백</t>
  </si>
  <si>
    <t xml:space="preserve">이팝나무, 무궁화  등 </t>
  </si>
  <si>
    <t>전나무 외 1종</t>
  </si>
  <si>
    <t>영산홍 등 4종</t>
  </si>
  <si>
    <t>백합나무 등</t>
  </si>
  <si>
    <t>관목류</t>
  </si>
  <si>
    <t>벚나무</t>
  </si>
  <si>
    <t>조팝 등 3종</t>
  </si>
  <si>
    <t>매화나무 등</t>
  </si>
  <si>
    <t>자산홍, 영산홍 등</t>
  </si>
  <si>
    <t>향나무</t>
  </si>
  <si>
    <t>철쭉등</t>
  </si>
  <si>
    <t>성동구</t>
    <phoneticPr fontId="13" type="noConversion"/>
  </si>
  <si>
    <t>마포구</t>
    <phoneticPr fontId="13" type="noConversion"/>
  </si>
  <si>
    <t>조팝나무 등</t>
    <phoneticPr fontId="13" type="noConversion"/>
  </si>
  <si>
    <t>매화나무 등 3종</t>
    <phoneticPr fontId="13" type="noConversion"/>
  </si>
  <si>
    <t>목련 등 3종</t>
    <phoneticPr fontId="13" type="noConversion"/>
  </si>
  <si>
    <t>중랑구 면목동 산46-5</t>
    <phoneticPr fontId="13" type="noConversion"/>
  </si>
  <si>
    <t>산철쭉 등 3종</t>
    <phoneticPr fontId="13" type="noConversion"/>
  </si>
  <si>
    <t>손기정로7길 8-7외 7외7(2022년도 릴레이 나무심기)</t>
    <phoneticPr fontId="13" type="noConversion"/>
  </si>
  <si>
    <t>과천시 막계동 산124-1</t>
    <phoneticPr fontId="13" type="noConversion"/>
  </si>
  <si>
    <t>산수유 등 5종</t>
    <phoneticPr fontId="13" type="noConversion"/>
  </si>
  <si>
    <t>미정</t>
    <phoneticPr fontId="13" type="noConversion"/>
  </si>
  <si>
    <t>6개소</t>
    <phoneticPr fontId="13" type="noConversion"/>
  </si>
  <si>
    <t>횡성군</t>
  </si>
  <si>
    <t>평창군</t>
  </si>
  <si>
    <t>홍천군</t>
  </si>
  <si>
    <t>단풍나무 등</t>
  </si>
  <si>
    <t>미 정</t>
  </si>
  <si>
    <t>잣나무</t>
  </si>
  <si>
    <t>3월중</t>
    <phoneticPr fontId="13" type="noConversion"/>
  </si>
  <si>
    <t>철쭉 외 1종</t>
    <phoneticPr fontId="13" type="noConversion"/>
  </si>
  <si>
    <t>금목서 등</t>
    <phoneticPr fontId="13" type="noConversion"/>
  </si>
  <si>
    <t>동래구</t>
  </si>
  <si>
    <t>금정구</t>
  </si>
  <si>
    <t>산수유</t>
  </si>
  <si>
    <t>연제구</t>
  </si>
  <si>
    <t>산철쭉 등 3종</t>
  </si>
  <si>
    <t>기장군</t>
  </si>
  <si>
    <t>부산광역시</t>
    <phoneticPr fontId="13" type="noConversion"/>
  </si>
  <si>
    <t>4. 10.</t>
  </si>
  <si>
    <t>3. 30.</t>
    <phoneticPr fontId="13" type="noConversion"/>
  </si>
  <si>
    <t>3. 24.</t>
    <phoneticPr fontId="13" type="noConversion"/>
  </si>
  <si>
    <t>3. 25.</t>
  </si>
  <si>
    <t>미추홀구</t>
  </si>
  <si>
    <t>연수구</t>
  </si>
  <si>
    <t>해송 등</t>
  </si>
  <si>
    <t>남동구</t>
  </si>
  <si>
    <t>부평구</t>
  </si>
  <si>
    <t>계양구</t>
  </si>
  <si>
    <t>강화군</t>
  </si>
  <si>
    <t>옹진군</t>
  </si>
  <si>
    <t>월미공원사업소</t>
  </si>
  <si>
    <t>월미공원 등</t>
  </si>
  <si>
    <t>산철쭉, 산수유 등</t>
  </si>
  <si>
    <t>산딸나무, 이팝나무</t>
  </si>
  <si>
    <t>측백</t>
  </si>
  <si>
    <t>영산홍 등 3종</t>
  </si>
  <si>
    <t>왕벚나무, 철쭉 등</t>
  </si>
  <si>
    <t>삼산동 517(교통근린공원)</t>
  </si>
  <si>
    <t>꽃복숭아 등</t>
  </si>
  <si>
    <t>소나무 외 3</t>
  </si>
  <si>
    <t>느티나무 외</t>
  </si>
  <si>
    <t>소나무 등</t>
  </si>
  <si>
    <t>통영시</t>
  </si>
  <si>
    <t>함안군</t>
  </si>
  <si>
    <t>창녕군</t>
  </si>
  <si>
    <t>하동군</t>
  </si>
  <si>
    <t>산청군</t>
  </si>
  <si>
    <t>거창군</t>
  </si>
  <si>
    <t>경남도</t>
  </si>
  <si>
    <t>합천군 합천읍 합천리 1364-81 외(황강변)</t>
  </si>
  <si>
    <t>느티나무 등</t>
  </si>
  <si>
    <t>산수유 등</t>
  </si>
  <si>
    <t>남지읍 남지리 871-1번지 일원(남지유채단지 강변)</t>
  </si>
  <si>
    <t>수국 등</t>
  </si>
  <si>
    <t>산초, 황칠</t>
  </si>
  <si>
    <t>미측백 등</t>
  </si>
  <si>
    <t>4. 2.</t>
    <phoneticPr fontId="13" type="noConversion"/>
  </si>
  <si>
    <t>개포동 116-4 등</t>
    <phoneticPr fontId="13" type="noConversion"/>
  </si>
  <si>
    <t>4. 10.</t>
    <phoneticPr fontId="13" type="noConversion"/>
  </si>
  <si>
    <t>4. 5.</t>
    <phoneticPr fontId="13" type="noConversion"/>
  </si>
  <si>
    <t>3. 31.</t>
    <phoneticPr fontId="13" type="noConversion"/>
  </si>
  <si>
    <t>전주시</t>
  </si>
  <si>
    <t>군산시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</si>
  <si>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</si>
  <si>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</si>
  <si>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</si>
  <si>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</si>
  <si>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</si>
  <si>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</si>
  <si>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</si>
  <si>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순창군</t>
  </si>
  <si>
    <t>고창군</t>
  </si>
  <si>
    <t>완주군 이서면 갈산리 혁신도시 일원</t>
  </si>
  <si>
    <t>편백등</t>
  </si>
  <si>
    <t>배롱나무 등</t>
  </si>
  <si>
    <t>이팝나무 등</t>
  </si>
  <si>
    <t>무궁화</t>
  </si>
  <si>
    <t>산철쭉</t>
  </si>
  <si>
    <t>3. 23.</t>
  </si>
  <si>
    <t>3. 31.</t>
  </si>
  <si>
    <t>3. 30.</t>
  </si>
  <si>
    <t>순천시</t>
  </si>
  <si>
    <t>나주시</t>
  </si>
  <si>
    <t>광양시</t>
  </si>
  <si>
    <t>동백나무</t>
  </si>
  <si>
    <t>담양군</t>
  </si>
  <si>
    <t>보성군</t>
  </si>
  <si>
    <t>황칠</t>
  </si>
  <si>
    <t>화순군</t>
  </si>
  <si>
    <t>장흥군</t>
  </si>
  <si>
    <t>강진군</t>
  </si>
  <si>
    <t>무안군</t>
  </si>
  <si>
    <t>함평군</t>
  </si>
  <si>
    <t>영광군</t>
  </si>
  <si>
    <t>완도군</t>
  </si>
  <si>
    <t>진도군</t>
  </si>
  <si>
    <t>신안군</t>
  </si>
  <si>
    <t>전남도청
(동부지역본부만 참여)</t>
  </si>
  <si>
    <t>신안군 임자면 이흑암리 749 일원</t>
  </si>
  <si>
    <t>홍매화</t>
  </si>
  <si>
    <t>편백, 호두 등</t>
  </si>
  <si>
    <t>세지면 오봉리 산3</t>
  </si>
  <si>
    <t>3월중(예정)</t>
  </si>
  <si>
    <t>편백, 산벚</t>
  </si>
  <si>
    <t>느티,이팝</t>
  </si>
  <si>
    <t>차나무, 라일락, 조화류 등</t>
  </si>
  <si>
    <t>헛개나무, 쉬나무</t>
  </si>
  <si>
    <t>동백나무, 당단풍나무</t>
  </si>
  <si>
    <t>헛개 등 밀원수종</t>
  </si>
  <si>
    <t>애기동백 등</t>
  </si>
  <si>
    <t>고군면 향동리 산210</t>
  </si>
  <si>
    <t>홍단풍</t>
  </si>
  <si>
    <t>울주군</t>
  </si>
  <si>
    <t>상수리나무</t>
  </si>
  <si>
    <t>헛개나무</t>
  </si>
  <si>
    <t>영천시</t>
  </si>
  <si>
    <t>군위군</t>
  </si>
  <si>
    <t>예천군</t>
  </si>
  <si>
    <t>울진군</t>
  </si>
  <si>
    <t>영천시와 병행 추진 예정</t>
  </si>
  <si>
    <t>군위읍 동부리 산 4-2</t>
  </si>
  <si>
    <t>영산홍 등</t>
  </si>
  <si>
    <t>달서구</t>
  </si>
  <si>
    <t>와룡산일원(이곡동 산 74-1)</t>
  </si>
  <si>
    <t>수종</t>
    <phoneticPr fontId="13" type="noConversion"/>
  </si>
  <si>
    <t>강남구</t>
    <phoneticPr fontId="13" type="noConversion"/>
  </si>
  <si>
    <t>암남동 산123-16 일원</t>
    <phoneticPr fontId="13" type="noConversion"/>
  </si>
  <si>
    <t>영도구</t>
    <phoneticPr fontId="82" type="noConversion"/>
  </si>
  <si>
    <t>3. 25.</t>
    <phoneticPr fontId="13" type="noConversion"/>
  </si>
  <si>
    <t>일자</t>
    <phoneticPr fontId="13" type="noConversion"/>
  </si>
  <si>
    <t>3월중</t>
    <phoneticPr fontId="13" type="noConversion"/>
  </si>
  <si>
    <t>웅촌면 대복리 산159 일원</t>
    <phoneticPr fontId="13" type="noConversion"/>
  </si>
  <si>
    <t>상수리 외 2종</t>
    <phoneticPr fontId="13" type="noConversion"/>
  </si>
  <si>
    <t>3. 22.</t>
    <phoneticPr fontId="13" type="noConversion"/>
  </si>
  <si>
    <t>3. 25.</t>
    <phoneticPr fontId="13" type="noConversion"/>
  </si>
  <si>
    <t>4. 5.</t>
    <phoneticPr fontId="13" type="noConversion"/>
  </si>
  <si>
    <t>원북면 청산리 324-1번지</t>
    <phoneticPr fontId="13" type="noConversion"/>
  </si>
  <si>
    <t>4. 1.</t>
    <phoneticPr fontId="13" type="noConversion"/>
  </si>
  <si>
    <t>관내</t>
    <phoneticPr fontId="13" type="noConversion"/>
  </si>
  <si>
    <t>전라남도</t>
    <phoneticPr fontId="13" type="noConversion"/>
  </si>
  <si>
    <t>4. 1.</t>
    <phoneticPr fontId="13" type="noConversion"/>
  </si>
  <si>
    <t>북천면 방화리 산28-4 외</t>
    <phoneticPr fontId="13" type="noConversion"/>
  </si>
  <si>
    <t>3. 31.</t>
    <phoneticPr fontId="13" type="noConversion"/>
  </si>
  <si>
    <t>영월국유림관리소</t>
    <phoneticPr fontId="13" type="noConversion"/>
  </si>
  <si>
    <t>정선국유림관리소</t>
    <phoneticPr fontId="13" type="noConversion"/>
  </si>
  <si>
    <t>삼척국유림관리소</t>
    <phoneticPr fontId="13" type="noConversion"/>
  </si>
  <si>
    <t>태백국유림관리소</t>
    <phoneticPr fontId="13" type="noConversion"/>
  </si>
  <si>
    <t>남부지방산림청</t>
    <phoneticPr fontId="13" type="noConversion"/>
  </si>
  <si>
    <t>영주국유림관리소</t>
    <phoneticPr fontId="13" type="noConversion"/>
  </si>
  <si>
    <t>구미국유림관리소</t>
    <phoneticPr fontId="13" type="noConversion"/>
  </si>
  <si>
    <t>중부지방산림청</t>
    <phoneticPr fontId="13" type="noConversion"/>
  </si>
  <si>
    <t>충주국유림관리소</t>
    <phoneticPr fontId="13" type="noConversion"/>
  </si>
  <si>
    <t>서부지방산림청</t>
    <phoneticPr fontId="13" type="noConversion"/>
  </si>
  <si>
    <t>정읍국유림관리소</t>
    <phoneticPr fontId="13" type="noConversion"/>
  </si>
  <si>
    <t>정읍시 소성면 등계리 산105 외</t>
    <phoneticPr fontId="13" type="noConversion"/>
  </si>
  <si>
    <t>아까시</t>
    <phoneticPr fontId="13" type="noConversion"/>
  </si>
  <si>
    <t>무주국유림관리소</t>
    <phoneticPr fontId="13" type="noConversion"/>
  </si>
  <si>
    <t>편백</t>
    <phoneticPr fontId="13" type="noConversion"/>
  </si>
  <si>
    <t>영암국유림관리소</t>
    <phoneticPr fontId="13" type="noConversion"/>
  </si>
  <si>
    <t>순천국유림관리소</t>
    <phoneticPr fontId="13" type="noConversion"/>
  </si>
  <si>
    <t>함양국유림관리소</t>
    <phoneticPr fontId="13" type="noConversion"/>
  </si>
  <si>
    <t>국립산림과학원</t>
    <phoneticPr fontId="13" type="noConversion"/>
  </si>
  <si>
    <t>국립산림품종관리센터</t>
    <phoneticPr fontId="13" type="noConversion"/>
  </si>
  <si>
    <t>계</t>
    <phoneticPr fontId="13" type="noConversion"/>
  </si>
  <si>
    <t>충북 충주시 수안보면 수회리로 72 일원</t>
    <phoneticPr fontId="13" type="noConversion"/>
  </si>
  <si>
    <t>무궁화(단심 외 26품종)</t>
    <phoneticPr fontId="13" type="noConversion"/>
  </si>
  <si>
    <t>서울특별시</t>
    <phoneticPr fontId="13" type="noConversion"/>
  </si>
  <si>
    <t>3. 30.(예정)</t>
    <phoneticPr fontId="13" type="noConversion"/>
  </si>
  <si>
    <t>팔달구 인계동 339-3일원(청소년문화공원 내)</t>
    <phoneticPr fontId="13" type="noConversion"/>
  </si>
  <si>
    <t>충청북도</t>
    <phoneticPr fontId="13" type="noConversion"/>
  </si>
  <si>
    <t>3. 25.</t>
    <phoneticPr fontId="13" type="noConversion"/>
  </si>
  <si>
    <t>금왕읍 백야리 산10-1</t>
    <phoneticPr fontId="13" type="noConversion"/>
  </si>
  <si>
    <t>홍산면 홍양리 산10번지</t>
    <phoneticPr fontId="13" type="noConversion"/>
  </si>
  <si>
    <t>서천읍 두왕리 산84,64-1</t>
    <phoneticPr fontId="13" type="noConversion"/>
  </si>
  <si>
    <t>천천면 월곡리 산33</t>
    <phoneticPr fontId="13" type="noConversion"/>
  </si>
  <si>
    <t>3. 18.</t>
    <phoneticPr fontId="13" type="noConversion"/>
  </si>
  <si>
    <t>무안읍 성동리 산44-1번지</t>
    <phoneticPr fontId="13" type="noConversion"/>
  </si>
  <si>
    <t>자양면 충효리 702번지 일원</t>
    <phoneticPr fontId="13" type="noConversion"/>
  </si>
  <si>
    <t>생초면 향양리 산1-3임</t>
    <phoneticPr fontId="13" type="noConversion"/>
  </si>
  <si>
    <t>동부지방산림청</t>
    <phoneticPr fontId="13" type="noConversion"/>
  </si>
  <si>
    <t>4. 5.</t>
    <phoneticPr fontId="13" type="noConversion"/>
  </si>
  <si>
    <t>4. 5.</t>
    <phoneticPr fontId="13" type="noConversion"/>
  </si>
  <si>
    <t>4. 5.</t>
    <phoneticPr fontId="13" type="noConversion"/>
  </si>
  <si>
    <t>울진국유림관리소</t>
    <phoneticPr fontId="13" type="noConversion"/>
  </si>
  <si>
    <t>충청남도</t>
    <phoneticPr fontId="13" type="noConversion"/>
  </si>
  <si>
    <t>제주특별자치도</t>
    <phoneticPr fontId="13" type="noConversion"/>
  </si>
  <si>
    <t>소 재 지</t>
    <phoneticPr fontId="13" type="noConversion"/>
  </si>
  <si>
    <t>본수
(천본)</t>
    <phoneticPr fontId="13" type="noConversion"/>
  </si>
  <si>
    <t>참여인원
(명)</t>
    <phoneticPr fontId="13" type="noConversion"/>
  </si>
  <si>
    <t>송정동 75-4번지</t>
    <phoneticPr fontId="13" type="noConversion"/>
  </si>
  <si>
    <t>동대문구</t>
    <phoneticPr fontId="13" type="noConversion"/>
  </si>
  <si>
    <t>휘경동 346 일원</t>
    <phoneticPr fontId="13" type="noConversion"/>
  </si>
  <si>
    <t>중랑구</t>
    <phoneticPr fontId="13" type="noConversion"/>
  </si>
  <si>
    <t>3. 30. ~ 31.</t>
    <phoneticPr fontId="13" type="noConversion"/>
  </si>
  <si>
    <t>벗나무 등</t>
    <phoneticPr fontId="13" type="noConversion"/>
  </si>
  <si>
    <t>서울대공원</t>
    <phoneticPr fontId="13" type="noConversion"/>
  </si>
  <si>
    <t>청학동 산 54-10</t>
    <phoneticPr fontId="13" type="noConversion"/>
  </si>
  <si>
    <t>부산진구</t>
    <phoneticPr fontId="82" type="noConversion"/>
  </si>
  <si>
    <t>개금동 산19 일원</t>
    <phoneticPr fontId="13" type="noConversion"/>
  </si>
  <si>
    <t>4. 5.</t>
    <phoneticPr fontId="13" type="noConversion"/>
  </si>
  <si>
    <t>명장동 267-17 일원</t>
    <phoneticPr fontId="13" type="noConversion"/>
  </si>
  <si>
    <t>3. 23.</t>
    <phoneticPr fontId="13" type="noConversion"/>
  </si>
  <si>
    <t>용호동 산28-1번지 등 2필지</t>
    <phoneticPr fontId="13" type="noConversion"/>
  </si>
  <si>
    <t>편백 등 2종</t>
    <phoneticPr fontId="13" type="noConversion"/>
  </si>
  <si>
    <t>3. 31.</t>
    <phoneticPr fontId="13" type="noConversion"/>
  </si>
  <si>
    <t>회동수원지 아홉산 임도(오륜동 산 42)</t>
    <phoneticPr fontId="13" type="noConversion"/>
  </si>
  <si>
    <t>연산동 2314 등 2개소</t>
    <phoneticPr fontId="13" type="noConversion"/>
  </si>
  <si>
    <t>사상구</t>
    <phoneticPr fontId="82" type="noConversion"/>
  </si>
  <si>
    <t>3. 18.</t>
    <phoneticPr fontId="13" type="noConversion"/>
  </si>
  <si>
    <t>모라동 산110-1</t>
    <phoneticPr fontId="13" type="noConversion"/>
  </si>
  <si>
    <t xml:space="preserve"> 장안임도변</t>
    <phoneticPr fontId="13" type="noConversion"/>
  </si>
  <si>
    <t>편백나무 등</t>
    <phoneticPr fontId="13" type="noConversion"/>
  </si>
  <si>
    <t>대구광역시</t>
    <phoneticPr fontId="13" type="noConversion"/>
  </si>
  <si>
    <t>3. 19.</t>
    <phoneticPr fontId="13" type="noConversion"/>
  </si>
  <si>
    <t>인천광역시</t>
    <phoneticPr fontId="13" type="noConversion"/>
  </si>
  <si>
    <t>3 ~ 4월중</t>
    <phoneticPr fontId="13" type="noConversion"/>
  </si>
  <si>
    <t>4. 1.</t>
    <phoneticPr fontId="13" type="noConversion"/>
  </si>
  <si>
    <t>운남동 1722-84, 운남동 1598-6</t>
    <phoneticPr fontId="13" type="noConversion"/>
  </si>
  <si>
    <t>송림동 320 일원</t>
    <phoneticPr fontId="13" type="noConversion"/>
  </si>
  <si>
    <t>능해길77번길 22 일원</t>
    <phoneticPr fontId="13" type="noConversion"/>
  </si>
  <si>
    <t>동춘동 259-8번지 일원</t>
    <phoneticPr fontId="13" type="noConversion"/>
  </si>
  <si>
    <t>만수동 산1-31</t>
    <phoneticPr fontId="13" type="noConversion"/>
  </si>
  <si>
    <t>3. 25.</t>
    <phoneticPr fontId="13" type="noConversion"/>
  </si>
  <si>
    <t>효성동 산18번지 일원</t>
    <phoneticPr fontId="13" type="noConversion"/>
  </si>
  <si>
    <t>오류동 1551번지</t>
    <phoneticPr fontId="13" type="noConversion"/>
  </si>
  <si>
    <t>길상면 초지리 1375-1번지 일원</t>
    <phoneticPr fontId="13" type="noConversion"/>
  </si>
  <si>
    <t>소나무 외 3종</t>
    <phoneticPr fontId="13" type="noConversion"/>
  </si>
  <si>
    <t>덕적면 진리 359-19번지 일원</t>
    <phoneticPr fontId="13" type="noConversion"/>
  </si>
  <si>
    <t>광주광역시</t>
    <phoneticPr fontId="13" type="noConversion"/>
  </si>
  <si>
    <t xml:space="preserve">내남동 305 외 </t>
    <phoneticPr fontId="13" type="noConversion"/>
  </si>
  <si>
    <t>3. 7.(예정)</t>
    <phoneticPr fontId="13" type="noConversion"/>
  </si>
  <si>
    <t>서창동 일원(백마산)</t>
    <phoneticPr fontId="13" type="noConversion"/>
  </si>
  <si>
    <t>3월</t>
    <phoneticPr fontId="13" type="noConversion"/>
  </si>
  <si>
    <t>월출동 610-6번지 등 (첨단시민의 숲 주변 제방)</t>
    <phoneticPr fontId="13" type="noConversion"/>
  </si>
  <si>
    <t>3. 24.</t>
    <phoneticPr fontId="13" type="noConversion"/>
  </si>
  <si>
    <t>수완동 1154번지 등 (수문공원)</t>
    <phoneticPr fontId="13" type="noConversion"/>
  </si>
  <si>
    <t>울산광역시</t>
    <phoneticPr fontId="13" type="noConversion"/>
  </si>
  <si>
    <t>3. 16.</t>
    <phoneticPr fontId="13" type="noConversion"/>
  </si>
  <si>
    <t>울주군 웅촌면 대복리 산 158</t>
    <phoneticPr fontId="13" type="noConversion"/>
  </si>
  <si>
    <t>다운동 산47-1</t>
    <phoneticPr fontId="13" type="noConversion"/>
  </si>
  <si>
    <t>두왕동 산91-4일원</t>
    <phoneticPr fontId="13" type="noConversion"/>
  </si>
  <si>
    <t>대안동 산 57번지 일원</t>
    <phoneticPr fontId="13" type="noConversion"/>
  </si>
  <si>
    <t>3. 23.</t>
    <phoneticPr fontId="13" type="noConversion"/>
  </si>
  <si>
    <t>경기도</t>
    <phoneticPr fontId="13" type="noConversion"/>
  </si>
  <si>
    <t>일원(미정)</t>
    <phoneticPr fontId="13" type="noConversion"/>
  </si>
  <si>
    <t>관내 일원</t>
    <phoneticPr fontId="13" type="noConversion"/>
  </si>
  <si>
    <t>원미동 160-5</t>
    <phoneticPr fontId="13" type="noConversion"/>
  </si>
  <si>
    <t>단원구 목내동 538 일원</t>
    <phoneticPr fontId="13" type="noConversion"/>
  </si>
  <si>
    <t>수동면 지둔리 산129</t>
    <phoneticPr fontId="13" type="noConversion"/>
  </si>
  <si>
    <t>신평동 548-18번지 일원</t>
    <phoneticPr fontId="13" type="noConversion"/>
  </si>
  <si>
    <t>정왕동 산9</t>
    <phoneticPr fontId="13" type="noConversion"/>
  </si>
  <si>
    <t>관내(미정)</t>
    <phoneticPr fontId="13" type="noConversion"/>
  </si>
  <si>
    <t>4. 5.</t>
    <phoneticPr fontId="13" type="noConversion"/>
  </si>
  <si>
    <t>산곡동 653</t>
    <phoneticPr fontId="13" type="noConversion"/>
  </si>
  <si>
    <t>4. 6.</t>
    <phoneticPr fontId="13" type="noConversion"/>
  </si>
  <si>
    <t>월곶면 조강리 산20-1 일원</t>
    <phoneticPr fontId="13" type="noConversion"/>
  </si>
  <si>
    <t>관내 임야</t>
    <phoneticPr fontId="13" type="noConversion"/>
  </si>
  <si>
    <t>노온사동 2-1</t>
    <phoneticPr fontId="13" type="noConversion"/>
  </si>
  <si>
    <t>부곡동 1205번지 일원</t>
    <phoneticPr fontId="13" type="noConversion"/>
  </si>
  <si>
    <t>오산동 750-1 일원</t>
    <phoneticPr fontId="13" type="noConversion"/>
  </si>
  <si>
    <t>장호원읍 진암리 산32-3번지 일원</t>
    <phoneticPr fontId="13" type="noConversion"/>
  </si>
  <si>
    <t>토평동 465-110</t>
    <phoneticPr fontId="13" type="noConversion"/>
  </si>
  <si>
    <t>3. 26.</t>
    <phoneticPr fontId="13" type="noConversion"/>
  </si>
  <si>
    <t>삼죽면 국사봉 일원</t>
    <phoneticPr fontId="13" type="noConversion"/>
  </si>
  <si>
    <t>왕곡동 산4-2</t>
    <phoneticPr fontId="13" type="noConversion"/>
  </si>
  <si>
    <t>강천면 강천리 627</t>
    <phoneticPr fontId="13" type="noConversion"/>
  </si>
  <si>
    <t>가평읍 달전리 산5-2번지(자라섬)</t>
    <phoneticPr fontId="13" type="noConversion"/>
  </si>
  <si>
    <t>대공원광장로 102 일원(서울대공원)</t>
    <phoneticPr fontId="13" type="noConversion"/>
  </si>
  <si>
    <t>강원도</t>
    <phoneticPr fontId="13" type="noConversion"/>
  </si>
  <si>
    <t>4. 8.</t>
    <phoneticPr fontId="13" type="noConversion"/>
  </si>
  <si>
    <t>고성군 토성면 잼버리로 244(산림엑스포 주행사장)</t>
    <phoneticPr fontId="13" type="noConversion"/>
  </si>
  <si>
    <t>자작나무 등</t>
    <phoneticPr fontId="13" type="noConversion"/>
  </si>
  <si>
    <t>춘천시</t>
    <phoneticPr fontId="13" type="noConversion"/>
  </si>
  <si>
    <t>3. 25.</t>
    <phoneticPr fontId="13" type="noConversion"/>
  </si>
  <si>
    <t>사북면 지암리 368-1 일원</t>
    <phoneticPr fontId="13" type="noConversion"/>
  </si>
  <si>
    <t>원주시</t>
    <phoneticPr fontId="13" type="noConversion"/>
  </si>
  <si>
    <t>4. 5.</t>
    <phoneticPr fontId="13" type="noConversion"/>
  </si>
  <si>
    <t>무실동 산14 일원</t>
    <phoneticPr fontId="13" type="noConversion"/>
  </si>
  <si>
    <t>진달래</t>
    <phoneticPr fontId="13" type="noConversion"/>
  </si>
  <si>
    <t>강릉시</t>
    <phoneticPr fontId="13" type="noConversion"/>
  </si>
  <si>
    <t>성산면 보광리 산216</t>
    <phoneticPr fontId="13" type="noConversion"/>
  </si>
  <si>
    <t>소나무</t>
    <phoneticPr fontId="13" type="noConversion"/>
  </si>
  <si>
    <t>삼척시</t>
    <phoneticPr fontId="13" type="noConversion"/>
  </si>
  <si>
    <t>4. 2.</t>
    <phoneticPr fontId="13" type="noConversion"/>
  </si>
  <si>
    <t>미로면 상거노리 산75</t>
    <phoneticPr fontId="13" type="noConversion"/>
  </si>
  <si>
    <t>홍천읍 연봉리 산9-1 일원(남산)</t>
    <phoneticPr fontId="13" type="noConversion"/>
  </si>
  <si>
    <t xml:space="preserve">안흥면 안흥리 산208-1 </t>
    <phoneticPr fontId="13" type="noConversion"/>
  </si>
  <si>
    <t>자작나무</t>
    <phoneticPr fontId="13" type="noConversion"/>
  </si>
  <si>
    <t>철원군</t>
    <phoneticPr fontId="13" type="noConversion"/>
  </si>
  <si>
    <t>갈말읍 지경리 산5</t>
    <phoneticPr fontId="13" type="noConversion"/>
  </si>
  <si>
    <t>이팝 등</t>
    <phoneticPr fontId="13" type="noConversion"/>
  </si>
  <si>
    <t>화천군</t>
    <phoneticPr fontId="13" type="noConversion"/>
  </si>
  <si>
    <t>화천읍 신읍리 산46-1</t>
    <phoneticPr fontId="13" type="noConversion"/>
  </si>
  <si>
    <t>아까시</t>
    <phoneticPr fontId="13" type="noConversion"/>
  </si>
  <si>
    <t>양구군</t>
    <phoneticPr fontId="13" type="noConversion"/>
  </si>
  <si>
    <t>방산면 현리 산2</t>
    <phoneticPr fontId="13" type="noConversion"/>
  </si>
  <si>
    <t>자작나무</t>
    <phoneticPr fontId="13" type="noConversion"/>
  </si>
  <si>
    <t>인제군</t>
    <phoneticPr fontId="13" type="noConversion"/>
  </si>
  <si>
    <t>3. 30.</t>
    <phoneticPr fontId="13" type="noConversion"/>
  </si>
  <si>
    <t>북면 용대리 산63번지 외</t>
    <phoneticPr fontId="13" type="noConversion"/>
  </si>
  <si>
    <t>단풍나무</t>
    <phoneticPr fontId="13" type="noConversion"/>
  </si>
  <si>
    <t>상당구 남일면 신송리 산31, 산31-2</t>
    <phoneticPr fontId="13" type="noConversion"/>
  </si>
  <si>
    <t>장안면 장재리 산5-9</t>
    <phoneticPr fontId="13" type="noConversion"/>
  </si>
  <si>
    <t>청산면 명티리 산21-1번지 일원</t>
    <phoneticPr fontId="13" type="noConversion"/>
  </si>
  <si>
    <t>심천면 약목리 산5번지</t>
    <phoneticPr fontId="13" type="noConversion"/>
  </si>
  <si>
    <t>증평읍 미암리 산129번지외</t>
    <phoneticPr fontId="13" type="noConversion"/>
  </si>
  <si>
    <t>단양읍 장현리 산56외 1필</t>
    <phoneticPr fontId="13" type="noConversion"/>
  </si>
  <si>
    <t xml:space="preserve">성주면 성주리 산39번지 </t>
    <phoneticPr fontId="13" type="noConversion"/>
  </si>
  <si>
    <t>동남구 광덕면 보산원리 산13-1</t>
    <phoneticPr fontId="13" type="noConversion"/>
  </si>
  <si>
    <t>금학동 122-1(임) 일원</t>
    <phoneticPr fontId="13" type="noConversion"/>
  </si>
  <si>
    <t>4. 15.</t>
    <phoneticPr fontId="13" type="noConversion"/>
  </si>
  <si>
    <t>청라면 장현리 산68-1</t>
    <phoneticPr fontId="13" type="noConversion"/>
  </si>
  <si>
    <t>음봉면 동암리 산36</t>
    <phoneticPr fontId="13" type="noConversion"/>
  </si>
  <si>
    <t>성연면 왕정리 산41-1임</t>
    <phoneticPr fontId="13" type="noConversion"/>
  </si>
  <si>
    <t>정미면 대조리 산8</t>
    <phoneticPr fontId="13" type="noConversion"/>
  </si>
  <si>
    <t>남일면 신천리 595-1</t>
    <phoneticPr fontId="13" type="noConversion"/>
  </si>
  <si>
    <t>장곡면 광성리 69 일원</t>
    <phoneticPr fontId="13" type="noConversion"/>
  </si>
  <si>
    <t>상수리 외 1종</t>
    <phoneticPr fontId="13" type="noConversion"/>
  </si>
  <si>
    <t>신암면 용궁리 산73-28 외</t>
    <phoneticPr fontId="13" type="noConversion"/>
  </si>
  <si>
    <t>3. 31.</t>
    <phoneticPr fontId="13" type="noConversion"/>
  </si>
  <si>
    <t>성주면 성주리 산39번지</t>
    <phoneticPr fontId="13" type="noConversion"/>
  </si>
  <si>
    <t>전라북도</t>
    <phoneticPr fontId="13" type="noConversion"/>
  </si>
  <si>
    <t>옥구읍 오곡리 516 일원</t>
    <phoneticPr fontId="13" type="noConversion"/>
  </si>
  <si>
    <t>신정동 산230</t>
    <phoneticPr fontId="13" type="noConversion"/>
  </si>
  <si>
    <t>조산동 408-1 일원</t>
    <phoneticPr fontId="13" type="noConversion"/>
  </si>
  <si>
    <t>금산면 화율리 산208번지</t>
    <phoneticPr fontId="13" type="noConversion"/>
  </si>
  <si>
    <t>이서면 갈산리 648 일원(소리공원)</t>
    <phoneticPr fontId="13" type="noConversion"/>
  </si>
  <si>
    <t>성수면 도통리 산60</t>
    <phoneticPr fontId="13" type="noConversion"/>
  </si>
  <si>
    <t>설천면 태권도원내</t>
    <phoneticPr fontId="13" type="noConversion"/>
  </si>
  <si>
    <t>동계면 어치리 산101-1 일원</t>
    <phoneticPr fontId="13" type="noConversion"/>
  </si>
  <si>
    <t>고창읍 덕산리 산54-1</t>
    <phoneticPr fontId="13" type="noConversion"/>
  </si>
  <si>
    <t>3. 11.(잠정)</t>
    <phoneticPr fontId="13" type="noConversion"/>
  </si>
  <si>
    <t>3. 18.</t>
    <phoneticPr fontId="13" type="noConversion"/>
  </si>
  <si>
    <t>해룡면 도롱리 산7</t>
    <phoneticPr fontId="13" type="noConversion"/>
  </si>
  <si>
    <t>3. 11.</t>
    <phoneticPr fontId="13" type="noConversion"/>
  </si>
  <si>
    <t>도이동 산7 일원</t>
    <phoneticPr fontId="13" type="noConversion"/>
  </si>
  <si>
    <t>대전면 평장리 347</t>
    <phoneticPr fontId="13" type="noConversion"/>
  </si>
  <si>
    <t>보성읍(우산교차로 ~ 장거리교차로</t>
    <phoneticPr fontId="13" type="noConversion"/>
  </si>
  <si>
    <t>능주면 남정리 산23-2번지</t>
    <phoneticPr fontId="13" type="noConversion"/>
  </si>
  <si>
    <t>부산면 기동리 264-1 일원</t>
    <phoneticPr fontId="13" type="noConversion"/>
  </si>
  <si>
    <t>도암면 일원</t>
    <phoneticPr fontId="13" type="noConversion"/>
  </si>
  <si>
    <t>신광면 보여리 산42-1</t>
    <phoneticPr fontId="13" type="noConversion"/>
  </si>
  <si>
    <t>묘량면 월암리 산1 일원</t>
    <phoneticPr fontId="13" type="noConversion"/>
  </si>
  <si>
    <t>2. 24.</t>
    <phoneticPr fontId="13" type="noConversion"/>
  </si>
  <si>
    <t>고금면 봉명리 산86, 87</t>
    <phoneticPr fontId="13" type="noConversion"/>
  </si>
  <si>
    <t>임자면 이흑암리 749 일원</t>
    <phoneticPr fontId="13" type="noConversion"/>
  </si>
  <si>
    <t>경상북도</t>
    <phoneticPr fontId="13" type="noConversion"/>
  </si>
  <si>
    <t>3. 31.</t>
    <phoneticPr fontId="13" type="noConversion"/>
  </si>
  <si>
    <t>3. 30.</t>
    <phoneticPr fontId="13" type="noConversion"/>
  </si>
  <si>
    <t>3. 24.</t>
    <phoneticPr fontId="13" type="noConversion"/>
  </si>
  <si>
    <t>감천면 유리 산102-3, 산107</t>
    <phoneticPr fontId="13" type="noConversion"/>
  </si>
  <si>
    <t>울진읍 읍남리 산31-1</t>
    <phoneticPr fontId="13" type="noConversion"/>
  </si>
  <si>
    <t>경상남도</t>
    <phoneticPr fontId="13" type="noConversion"/>
  </si>
  <si>
    <t>3. 18.</t>
    <phoneticPr fontId="13" type="noConversion"/>
  </si>
  <si>
    <t>3. 23.</t>
    <phoneticPr fontId="13" type="noConversion"/>
  </si>
  <si>
    <t>용남면 장문리 산236-1</t>
    <phoneticPr fontId="13" type="noConversion"/>
  </si>
  <si>
    <t>대산면 서촌리 1406-3</t>
    <phoneticPr fontId="13" type="noConversion"/>
  </si>
  <si>
    <t>3. 17.</t>
    <phoneticPr fontId="13" type="noConversion"/>
  </si>
  <si>
    <t>남상면 월평리 73 (거창 창포원)</t>
    <phoneticPr fontId="13" type="noConversion"/>
  </si>
  <si>
    <t>애월읍 어음리 산4-2</t>
    <phoneticPr fontId="13" type="noConversion"/>
  </si>
  <si>
    <t>3. 11.</t>
    <phoneticPr fontId="13" type="noConversion"/>
  </si>
  <si>
    <t>남원읍 수망리 산158-</t>
    <phoneticPr fontId="13" type="noConversion"/>
  </si>
  <si>
    <t>북부지방산림청</t>
    <phoneticPr fontId="13" type="noConversion"/>
  </si>
  <si>
    <t>북부지방산림청
춘천국유림관리소</t>
    <phoneticPr fontId="13" type="noConversion"/>
  </si>
  <si>
    <t>4 .5.</t>
    <phoneticPr fontId="13" type="noConversion"/>
  </si>
  <si>
    <t>춘천시 남산면 광판리 산48</t>
    <phoneticPr fontId="13" type="noConversion"/>
  </si>
  <si>
    <t>4. 1.</t>
    <phoneticPr fontId="13" type="noConversion"/>
  </si>
  <si>
    <t>강릉국유림관리소</t>
    <phoneticPr fontId="13" type="noConversion"/>
  </si>
  <si>
    <t>양양국유림관리소</t>
    <phoneticPr fontId="13" type="noConversion"/>
  </si>
  <si>
    <t>4. 15.</t>
    <phoneticPr fontId="13" type="noConversion"/>
  </si>
  <si>
    <t>평창국유림관리소</t>
    <phoneticPr fontId="13" type="noConversion"/>
  </si>
  <si>
    <t>남부지방산림청
영덕국유림관리소</t>
    <phoneticPr fontId="13" type="noConversion"/>
  </si>
  <si>
    <t>보은국유림관리소</t>
    <phoneticPr fontId="13" type="noConversion"/>
  </si>
  <si>
    <t>단양국유림관리소</t>
    <phoneticPr fontId="13" type="noConversion"/>
  </si>
  <si>
    <t>부여국유림관리소</t>
    <phoneticPr fontId="13" type="noConversion"/>
  </si>
  <si>
    <t>3. 28.</t>
    <phoneticPr fontId="13" type="noConversion"/>
  </si>
  <si>
    <t>전북 진안군 정천면 갈용리 957-1 등17</t>
    <phoneticPr fontId="13" type="noConversion"/>
  </si>
  <si>
    <t>이태리포플러</t>
    <phoneticPr fontId="13" type="noConversion"/>
  </si>
  <si>
    <t>전남 영광군 홍농읍 신석리 산21-44</t>
    <phoneticPr fontId="13" type="noConversion"/>
  </si>
  <si>
    <t>전남 보성군 문덕면 귀산리 산2-1</t>
    <phoneticPr fontId="13" type="noConversion"/>
  </si>
  <si>
    <t>경남 거제시 문동동 산2</t>
    <phoneticPr fontId="13" type="noConversion"/>
  </si>
  <si>
    <t>국립수목원</t>
    <phoneticPr fontId="13" type="noConversion"/>
  </si>
  <si>
    <t>3. 30.</t>
    <phoneticPr fontId="13" type="noConversion"/>
  </si>
  <si>
    <t>3. 11.</t>
    <phoneticPr fontId="13" type="noConversion"/>
  </si>
  <si>
    <t>산림항공본부</t>
    <phoneticPr fontId="13" type="noConversion"/>
  </si>
  <si>
    <t>□ 제77회 식목일 기념행사 계획</t>
    <phoneticPr fontId="13" type="noConversion"/>
  </si>
  <si>
    <t>166개소</t>
    <phoneticPr fontId="13" type="noConversion"/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</si>
</sst>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43" formatCode="_-* #,##0.00_-;\-* #,##0.00_-;_-* &quot;-&quot;??_-;_-@_-"/>
    <numFmt numFmtId="176" formatCode="#,##0\ &quot;F&quot;;\-#,##0\ &quot;F&quot;"/>
    <numFmt numFmtId="177" formatCode="#,##0.00_ "/>
    <numFmt numFmtId="178" formatCode="#,##0&quot; F&quot;_);[Red]\(#,##0&quot; F&quot;\)"/>
    <numFmt numFmtId="179" formatCode="_ * #,##0_ ;_ * \-#,##0_ ;_ * &quot;-&quot;_ ;_ @_ "/>
    <numFmt numFmtId="180" formatCode="_ * #,##0.00_ ;_ * \-#,##0.00_ ;_ * &quot;-&quot;??_ ;_ @_ "/>
    <numFmt numFmtId="181" formatCode="#,##0.00&quot;?_);[Red]\(#,##0.00&quot;&quot;?&quot;\)"/>
    <numFmt numFmtId="182" formatCode="#,##0&quot;?_);[Red]\(#,##0&quot;&quot;?&quot;\)"/>
    <numFmt numFmtId="183" formatCode="0&quot;개소&quot;"/>
    <numFmt numFmtId="184" formatCode="#,##0.0_);[Red]\(#,##0.0\)"/>
    <numFmt numFmtId="185" formatCode="#,##0_);[Red]\(#,##0\)"/>
  </numFmts>
  <fonts count="8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  <font>
      <sz val="11"/>
      <color rgb="FF000000"/>
      <name val="굴림체"/>
      <family val="3"/>
      <charset val="129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u/>
      <sz val="13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sz val="11"/>
      <color rgb="FFFF000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indexed="53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indexed="16"/>
      <name val="맑은 고딕"/>
      <family val="3"/>
      <charset val="129"/>
    </font>
    <font>
      <sz val="11"/>
      <color indexed="8"/>
      <name val="굴림체"/>
      <family val="3"/>
      <charset val="129"/>
    </font>
    <font>
      <sz val="11"/>
      <color rgb="FF9C6500"/>
      <name val="맑은 고딕"/>
      <family val="3"/>
      <charset val="129"/>
    </font>
    <font>
      <sz val="11"/>
      <color indexed="19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color indexed="8"/>
      <name val="Arial"/>
      <family val="2"/>
    </font>
    <font>
      <sz val="11"/>
      <color rgb="FFFA7D00"/>
      <name val="맑은 고딕"/>
      <family val="3"/>
      <charset val="129"/>
    </font>
    <font>
      <sz val="11"/>
      <color indexed="53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b/>
      <sz val="8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808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sz val="11"/>
      <color rgb="FFFF66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333399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b/>
      <sz val="13"/>
      <color rgb="FF333399"/>
      <name val="맑은 고딕"/>
      <family val="3"/>
      <charset val="129"/>
    </font>
    <font>
      <b/>
      <sz val="11"/>
      <color rgb="FF333399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8"/>
      <color theme="1"/>
      <name val="굴림"/>
      <family val="3"/>
      <charset val="129"/>
    </font>
    <font>
      <b/>
      <i/>
      <sz val="8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3CDDD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/>
      <bottom style="thick">
        <color rgb="FF6666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702">
    <xf numFmtId="0" fontId="0" fillId="0" borderId="0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6" fillId="0" borderId="0"/>
    <xf numFmtId="0" fontId="18" fillId="0" borderId="0" applyFill="0" applyBorder="0" applyProtection="0">
      <alignment horizontal="centerContinuous" vertical="center"/>
    </xf>
    <xf numFmtId="0" fontId="19" fillId="2" borderId="0" applyFill="0" applyBorder="0" applyProtection="0">
      <alignment horizontal="center" vertical="center"/>
    </xf>
    <xf numFmtId="9" fontId="14" fillId="2" borderId="0" applyFill="0" applyBorder="0" applyProtection="0">
      <alignment horizontal="right"/>
    </xf>
    <xf numFmtId="10" fontId="14" fillId="0" borderId="0" applyFill="0" applyBorder="0" applyProtection="0">
      <alignment horizontal="right"/>
    </xf>
    <xf numFmtId="0" fontId="15" fillId="0" borderId="0"/>
    <xf numFmtId="41" fontId="12" fillId="0" borderId="0" applyFont="0" applyFill="0" applyBorder="0" applyAlignment="0" applyProtection="0">
      <alignment vertical="center"/>
    </xf>
    <xf numFmtId="0" fontId="16" fillId="0" borderId="0"/>
    <xf numFmtId="176" fontId="14" fillId="0" borderId="0" applyFont="0" applyFill="0" applyBorder="0" applyAlignment="0" applyProtection="0"/>
    <xf numFmtId="177" fontId="14" fillId="2" borderId="0" applyFill="0" applyBorder="0" applyProtection="0">
      <alignment horizontal="right"/>
    </xf>
    <xf numFmtId="178" fontId="14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177" fontId="22" fillId="7" borderId="0">
      <alignment horizontal="right"/>
    </xf>
    <xf numFmtId="0" fontId="23" fillId="0" borderId="0">
      <alignment horizontal="centerContinuous" vertical="center"/>
    </xf>
    <xf numFmtId="0" fontId="24" fillId="7" borderId="0">
      <alignment horizontal="center" vertical="center"/>
    </xf>
    <xf numFmtId="9" fontId="22" fillId="7" borderId="0">
      <alignment horizontal="right"/>
    </xf>
    <xf numFmtId="10" fontId="22" fillId="0" borderId="0">
      <alignment horizontal="right"/>
    </xf>
    <xf numFmtId="41" fontId="20" fillId="0" borderId="0">
      <alignment vertical="center"/>
    </xf>
    <xf numFmtId="0" fontId="21" fillId="0" borderId="0"/>
    <xf numFmtId="0" fontId="20" fillId="0" borderId="0">
      <alignment vertical="center"/>
    </xf>
    <xf numFmtId="41" fontId="2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6" fillId="8" borderId="0">
      <alignment vertical="center"/>
    </xf>
    <xf numFmtId="0" fontId="26" fillId="8" borderId="0">
      <alignment vertical="center"/>
    </xf>
    <xf numFmtId="0" fontId="26" fillId="8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9" borderId="0">
      <alignment vertical="center"/>
    </xf>
    <xf numFmtId="0" fontId="26" fillId="9" borderId="0">
      <alignment vertical="center"/>
    </xf>
    <xf numFmtId="0" fontId="26" fillId="9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10" borderId="0">
      <alignment vertical="center"/>
    </xf>
    <xf numFmtId="0" fontId="26" fillId="10" borderId="0">
      <alignment vertical="center"/>
    </xf>
    <xf numFmtId="0" fontId="26" fillId="1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11" borderId="0">
      <alignment vertical="center"/>
    </xf>
    <xf numFmtId="0" fontId="26" fillId="11" borderId="0">
      <alignment vertical="center"/>
    </xf>
    <xf numFmtId="0" fontId="26" fillId="11" borderId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5" borderId="0">
      <alignment vertical="center"/>
    </xf>
    <xf numFmtId="0" fontId="26" fillId="5" borderId="0">
      <alignment vertical="center"/>
    </xf>
    <xf numFmtId="0" fontId="26" fillId="5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12" borderId="0">
      <alignment vertical="center"/>
    </xf>
    <xf numFmtId="0" fontId="26" fillId="12" borderId="0">
      <alignment vertical="center"/>
    </xf>
    <xf numFmtId="0" fontId="26" fillId="12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>
      <alignment vertical="center"/>
    </xf>
    <xf numFmtId="0" fontId="26" fillId="13" borderId="0">
      <alignment vertical="center"/>
    </xf>
    <xf numFmtId="0" fontId="26" fillId="13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>
      <alignment vertical="center"/>
    </xf>
    <xf numFmtId="0" fontId="26" fillId="14" borderId="0">
      <alignment vertical="center"/>
    </xf>
    <xf numFmtId="0" fontId="26" fillId="14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>
      <alignment vertical="center"/>
    </xf>
    <xf numFmtId="0" fontId="26" fillId="15" borderId="0">
      <alignment vertical="center"/>
    </xf>
    <xf numFmtId="0" fontId="26" fillId="15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>
      <alignment vertical="center"/>
    </xf>
    <xf numFmtId="0" fontId="26" fillId="16" borderId="0">
      <alignment vertical="center"/>
    </xf>
    <xf numFmtId="0" fontId="26" fillId="16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>
      <alignment vertical="center"/>
    </xf>
    <xf numFmtId="0" fontId="26" fillId="17" borderId="0">
      <alignment vertical="center"/>
    </xf>
    <xf numFmtId="0" fontId="26" fillId="17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>
      <alignment vertical="center"/>
    </xf>
    <xf numFmtId="0" fontId="26" fillId="18" borderId="0">
      <alignment vertical="center"/>
    </xf>
    <xf numFmtId="0" fontId="26" fillId="18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>
      <alignment vertical="center"/>
    </xf>
    <xf numFmtId="0" fontId="28" fillId="19" borderId="0">
      <alignment vertical="center"/>
    </xf>
    <xf numFmtId="0" fontId="28" fillId="19" borderId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>
      <alignment vertical="center"/>
    </xf>
    <xf numFmtId="0" fontId="28" fillId="20" borderId="0">
      <alignment vertical="center"/>
    </xf>
    <xf numFmtId="0" fontId="28" fillId="2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>
      <alignment vertical="center"/>
    </xf>
    <xf numFmtId="0" fontId="28" fillId="21" borderId="0">
      <alignment vertical="center"/>
    </xf>
    <xf numFmtId="0" fontId="28" fillId="21" borderId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>
      <alignment vertical="center"/>
    </xf>
    <xf numFmtId="0" fontId="28" fillId="22" borderId="0">
      <alignment vertical="center"/>
    </xf>
    <xf numFmtId="0" fontId="28" fillId="22" borderId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3" borderId="0">
      <alignment vertical="center"/>
    </xf>
    <xf numFmtId="0" fontId="28" fillId="23" borderId="0">
      <alignment vertical="center"/>
    </xf>
    <xf numFmtId="0" fontId="28" fillId="23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>
      <alignment vertical="center"/>
    </xf>
    <xf numFmtId="0" fontId="28" fillId="24" borderId="0">
      <alignment vertical="center"/>
    </xf>
    <xf numFmtId="0" fontId="28" fillId="24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3" fillId="0" borderId="0">
      <alignment horizontal="centerContinuous" vertical="center"/>
    </xf>
    <xf numFmtId="0" fontId="23" fillId="0" borderId="0">
      <alignment horizontal="centerContinuous" vertical="center"/>
    </xf>
    <xf numFmtId="0" fontId="23" fillId="0" borderId="0">
      <alignment horizontal="centerContinuous" vertical="center"/>
    </xf>
    <xf numFmtId="0" fontId="30" fillId="0" borderId="0" applyFill="0" applyBorder="0" applyProtection="0">
      <alignment horizontal="centerContinuous" vertical="center"/>
    </xf>
    <xf numFmtId="0" fontId="30" fillId="0" borderId="0" applyFill="0" applyBorder="0" applyProtection="0">
      <alignment horizontal="centerContinuous" vertical="center"/>
    </xf>
    <xf numFmtId="0" fontId="30" fillId="0" borderId="0" applyFill="0" applyBorder="0" applyProtection="0">
      <alignment horizontal="centerContinuous" vertical="center"/>
    </xf>
    <xf numFmtId="0" fontId="30" fillId="0" borderId="0" applyFill="0" applyBorder="0" applyProtection="0">
      <alignment horizontal="centerContinuous" vertical="center"/>
    </xf>
    <xf numFmtId="0" fontId="30" fillId="0" borderId="0" applyFill="0" applyBorder="0" applyProtection="0">
      <alignment horizontal="centerContinuous" vertical="center"/>
    </xf>
    <xf numFmtId="0" fontId="30" fillId="0" borderId="0" applyFill="0" applyBorder="0" applyProtection="0">
      <alignment horizontal="centerContinuous" vertical="center"/>
    </xf>
    <xf numFmtId="0" fontId="30" fillId="0" borderId="0" applyFill="0" applyBorder="0" applyProtection="0">
      <alignment horizontal="centerContinuous" vertical="center"/>
    </xf>
    <xf numFmtId="0" fontId="30" fillId="0" borderId="0" applyFill="0" applyBorder="0" applyProtection="0">
      <alignment horizontal="centerContinuous" vertical="center"/>
    </xf>
    <xf numFmtId="0" fontId="24" fillId="7" borderId="0">
      <alignment horizontal="center" vertical="center"/>
    </xf>
    <xf numFmtId="0" fontId="24" fillId="7" borderId="0">
      <alignment horizontal="center" vertical="center"/>
    </xf>
    <xf numFmtId="0" fontId="24" fillId="7" borderId="0">
      <alignment horizontal="center" vertical="center"/>
    </xf>
    <xf numFmtId="0" fontId="31" fillId="2" borderId="0" applyFill="0" applyBorder="0" applyProtection="0">
      <alignment horizontal="center" vertical="center"/>
    </xf>
    <xf numFmtId="0" fontId="31" fillId="2" borderId="0" applyFill="0" applyBorder="0" applyProtection="0">
      <alignment horizontal="center" vertical="center"/>
    </xf>
    <xf numFmtId="0" fontId="31" fillId="2" borderId="0" applyFill="0" applyBorder="0" applyProtection="0">
      <alignment horizontal="center" vertical="center"/>
    </xf>
    <xf numFmtId="0" fontId="31" fillId="2" borderId="0" applyFill="0" applyBorder="0" applyProtection="0">
      <alignment horizontal="center" vertical="center"/>
    </xf>
    <xf numFmtId="0" fontId="31" fillId="2" borderId="0" applyFill="0" applyBorder="0" applyProtection="0">
      <alignment horizontal="center" vertical="center"/>
    </xf>
    <xf numFmtId="0" fontId="31" fillId="2" borderId="0" applyFill="0" applyBorder="0" applyProtection="0">
      <alignment horizontal="center" vertical="center"/>
    </xf>
    <xf numFmtId="0" fontId="31" fillId="2" borderId="0" applyFill="0" applyBorder="0" applyProtection="0">
      <alignment horizontal="center" vertical="center"/>
    </xf>
    <xf numFmtId="0" fontId="31" fillId="2" borderId="0" applyFill="0" applyBorder="0" applyProtection="0">
      <alignment horizontal="center" vertical="center"/>
    </xf>
    <xf numFmtId="0" fontId="28" fillId="25" borderId="0">
      <alignment vertical="center"/>
    </xf>
    <xf numFmtId="0" fontId="28" fillId="25" borderId="0">
      <alignment vertical="center"/>
    </xf>
    <xf numFmtId="0" fontId="28" fillId="25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>
      <alignment vertical="center"/>
    </xf>
    <xf numFmtId="0" fontId="28" fillId="26" borderId="0">
      <alignment vertical="center"/>
    </xf>
    <xf numFmtId="0" fontId="28" fillId="26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7" borderId="0">
      <alignment vertical="center"/>
    </xf>
    <xf numFmtId="0" fontId="28" fillId="27" borderId="0">
      <alignment vertical="center"/>
    </xf>
    <xf numFmtId="0" fontId="28" fillId="27" borderId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>
      <alignment vertical="center"/>
    </xf>
    <xf numFmtId="0" fontId="28" fillId="28" borderId="0">
      <alignment vertical="center"/>
    </xf>
    <xf numFmtId="0" fontId="28" fillId="28" borderId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>
      <alignment vertical="center"/>
    </xf>
    <xf numFmtId="0" fontId="28" fillId="29" borderId="0">
      <alignment vertical="center"/>
    </xf>
    <xf numFmtId="0" fontId="28" fillId="29" borderId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>
      <alignment vertical="center"/>
    </xf>
    <xf numFmtId="0" fontId="28" fillId="30" borderId="0">
      <alignment vertical="center"/>
    </xf>
    <xf numFmtId="0" fontId="28" fillId="30" borderId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1" borderId="3">
      <alignment vertical="center"/>
    </xf>
    <xf numFmtId="0" fontId="34" fillId="31" borderId="3">
      <alignment vertical="center"/>
    </xf>
    <xf numFmtId="0" fontId="34" fillId="31" borderId="3">
      <alignment vertical="center"/>
    </xf>
    <xf numFmtId="0" fontId="35" fillId="31" borderId="8" applyNumberFormat="0" applyAlignment="0" applyProtection="0">
      <alignment vertical="center"/>
    </xf>
    <xf numFmtId="0" fontId="35" fillId="31" borderId="8" applyNumberFormat="0" applyAlignment="0" applyProtection="0">
      <alignment vertical="center"/>
    </xf>
    <xf numFmtId="0" fontId="35" fillId="31" borderId="8" applyNumberFormat="0" applyAlignment="0" applyProtection="0">
      <alignment vertical="center"/>
    </xf>
    <xf numFmtId="0" fontId="35" fillId="31" borderId="8" applyNumberFormat="0" applyAlignment="0" applyProtection="0">
      <alignment vertical="center"/>
    </xf>
    <xf numFmtId="0" fontId="35" fillId="31" borderId="8" applyNumberFormat="0" applyAlignment="0" applyProtection="0">
      <alignment vertical="center"/>
    </xf>
    <xf numFmtId="0" fontId="35" fillId="31" borderId="8" applyNumberFormat="0" applyAlignment="0" applyProtection="0">
      <alignment vertical="center"/>
    </xf>
    <xf numFmtId="0" fontId="35" fillId="31" borderId="8" applyNumberFormat="0" applyAlignment="0" applyProtection="0">
      <alignment vertical="center"/>
    </xf>
    <xf numFmtId="0" fontId="35" fillId="31" borderId="8" applyNumberFormat="0" applyAlignment="0" applyProtection="0">
      <alignment vertical="center"/>
    </xf>
    <xf numFmtId="0" fontId="36" fillId="32" borderId="0">
      <alignment vertical="center"/>
    </xf>
    <xf numFmtId="0" fontId="36" fillId="32" borderId="0">
      <alignment vertical="center"/>
    </xf>
    <xf numFmtId="0" fontId="36" fillId="32" borderId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0" fillId="33" borderId="7">
      <alignment vertical="center"/>
    </xf>
    <xf numFmtId="0" fontId="20" fillId="33" borderId="7">
      <alignment vertical="center"/>
    </xf>
    <xf numFmtId="0" fontId="20" fillId="33" borderId="7">
      <alignment vertical="center"/>
    </xf>
    <xf numFmtId="0" fontId="12" fillId="34" borderId="9" applyNumberFormat="0" applyFont="0" applyAlignment="0" applyProtection="0">
      <alignment vertical="center"/>
    </xf>
    <xf numFmtId="0" fontId="12" fillId="34" borderId="9" applyNumberFormat="0" applyFont="0" applyAlignment="0" applyProtection="0">
      <alignment vertical="center"/>
    </xf>
    <xf numFmtId="0" fontId="12" fillId="34" borderId="9" applyNumberFormat="0" applyFont="0" applyAlignment="0" applyProtection="0">
      <alignment vertical="center"/>
    </xf>
    <xf numFmtId="0" fontId="12" fillId="34" borderId="9" applyNumberFormat="0" applyFont="0" applyAlignment="0" applyProtection="0">
      <alignment vertical="center"/>
    </xf>
    <xf numFmtId="0" fontId="12" fillId="34" borderId="9" applyNumberFormat="0" applyFont="0" applyAlignment="0" applyProtection="0">
      <alignment vertical="center"/>
    </xf>
    <xf numFmtId="0" fontId="12" fillId="34" borderId="9" applyNumberFormat="0" applyFont="0" applyAlignment="0" applyProtection="0">
      <alignment vertical="center"/>
    </xf>
    <xf numFmtId="0" fontId="12" fillId="34" borderId="9" applyNumberFormat="0" applyFont="0" applyAlignment="0" applyProtection="0">
      <alignment vertical="center"/>
    </xf>
    <xf numFmtId="0" fontId="12" fillId="34" borderId="9" applyNumberFormat="0" applyFont="0" applyAlignment="0" applyProtection="0">
      <alignment vertical="center"/>
    </xf>
    <xf numFmtId="9" fontId="22" fillId="7" borderId="0">
      <alignment horizontal="right"/>
    </xf>
    <xf numFmtId="9" fontId="22" fillId="7" borderId="0">
      <alignment horizontal="right"/>
    </xf>
    <xf numFmtId="9" fontId="22" fillId="7" borderId="0">
      <alignment horizontal="right"/>
    </xf>
    <xf numFmtId="9" fontId="38" fillId="2" borderId="0" applyFill="0" applyBorder="0" applyProtection="0">
      <alignment horizontal="right"/>
    </xf>
    <xf numFmtId="9" fontId="38" fillId="2" borderId="0" applyFill="0" applyBorder="0" applyProtection="0">
      <alignment horizontal="right"/>
    </xf>
    <xf numFmtId="9" fontId="38" fillId="2" borderId="0" applyFill="0" applyBorder="0" applyProtection="0">
      <alignment horizontal="right"/>
    </xf>
    <xf numFmtId="9" fontId="38" fillId="2" borderId="0" applyFill="0" applyBorder="0" applyProtection="0">
      <alignment horizontal="right"/>
    </xf>
    <xf numFmtId="9" fontId="38" fillId="2" borderId="0" applyFill="0" applyBorder="0" applyProtection="0">
      <alignment horizontal="right"/>
    </xf>
    <xf numFmtId="9" fontId="38" fillId="2" borderId="0" applyFill="0" applyBorder="0" applyProtection="0">
      <alignment horizontal="right"/>
    </xf>
    <xf numFmtId="9" fontId="38" fillId="2" borderId="0" applyFill="0" applyBorder="0" applyProtection="0">
      <alignment horizontal="right"/>
    </xf>
    <xf numFmtId="9" fontId="38" fillId="2" borderId="0" applyFill="0" applyBorder="0" applyProtection="0">
      <alignment horizontal="right"/>
    </xf>
    <xf numFmtId="10" fontId="22" fillId="0" borderId="0">
      <alignment horizontal="right"/>
    </xf>
    <xf numFmtId="10" fontId="22" fillId="0" borderId="0">
      <alignment horizontal="right"/>
    </xf>
    <xf numFmtId="10" fontId="22" fillId="0" borderId="0">
      <alignment horizontal="right"/>
    </xf>
    <xf numFmtId="10" fontId="38" fillId="0" borderId="0" applyFill="0" applyBorder="0" applyProtection="0">
      <alignment horizontal="right"/>
    </xf>
    <xf numFmtId="10" fontId="38" fillId="0" borderId="0" applyFill="0" applyBorder="0" applyProtection="0">
      <alignment horizontal="right"/>
    </xf>
    <xf numFmtId="10" fontId="38" fillId="0" borderId="0" applyFill="0" applyBorder="0" applyProtection="0">
      <alignment horizontal="right"/>
    </xf>
    <xf numFmtId="10" fontId="38" fillId="0" borderId="0" applyFill="0" applyBorder="0" applyProtection="0">
      <alignment horizontal="right"/>
    </xf>
    <xf numFmtId="10" fontId="38" fillId="0" borderId="0" applyFill="0" applyBorder="0" applyProtection="0">
      <alignment horizontal="right"/>
    </xf>
    <xf numFmtId="10" fontId="38" fillId="0" borderId="0" applyFill="0" applyBorder="0" applyProtection="0">
      <alignment horizontal="right"/>
    </xf>
    <xf numFmtId="10" fontId="38" fillId="0" borderId="0" applyFill="0" applyBorder="0" applyProtection="0">
      <alignment horizontal="right"/>
    </xf>
    <xf numFmtId="10" fontId="38" fillId="0" borderId="0" applyFill="0" applyBorder="0" applyProtection="0">
      <alignment horizontal="right"/>
    </xf>
    <xf numFmtId="0" fontId="39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6" borderId="6">
      <alignment vertical="center"/>
    </xf>
    <xf numFmtId="0" fontId="43" fillId="36" borderId="6">
      <alignment vertical="center"/>
    </xf>
    <xf numFmtId="0" fontId="43" fillId="36" borderId="6">
      <alignment vertical="center"/>
    </xf>
    <xf numFmtId="0" fontId="44" fillId="36" borderId="10" applyNumberFormat="0" applyAlignment="0" applyProtection="0">
      <alignment vertical="center"/>
    </xf>
    <xf numFmtId="0" fontId="44" fillId="36" borderId="10" applyNumberFormat="0" applyAlignment="0" applyProtection="0">
      <alignment vertical="center"/>
    </xf>
    <xf numFmtId="0" fontId="44" fillId="36" borderId="10" applyNumberFormat="0" applyAlignment="0" applyProtection="0">
      <alignment vertical="center"/>
    </xf>
    <xf numFmtId="0" fontId="44" fillId="36" borderId="10" applyNumberFormat="0" applyAlignment="0" applyProtection="0">
      <alignment vertical="center"/>
    </xf>
    <xf numFmtId="0" fontId="44" fillId="36" borderId="10" applyNumberFormat="0" applyAlignment="0" applyProtection="0">
      <alignment vertical="center"/>
    </xf>
    <xf numFmtId="0" fontId="44" fillId="36" borderId="10" applyNumberFormat="0" applyAlignment="0" applyProtection="0">
      <alignment vertical="center"/>
    </xf>
    <xf numFmtId="0" fontId="44" fillId="36" borderId="10" applyNumberFormat="0" applyAlignment="0" applyProtection="0">
      <alignment vertical="center"/>
    </xf>
    <xf numFmtId="0" fontId="44" fillId="36" borderId="10" applyNumberFormat="0" applyAlignment="0" applyProtection="0">
      <alignment vertical="center"/>
    </xf>
    <xf numFmtId="41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5">
      <alignment vertical="center"/>
    </xf>
    <xf numFmtId="0" fontId="46" fillId="0" borderId="5">
      <alignment vertical="center"/>
    </xf>
    <xf numFmtId="0" fontId="46" fillId="0" borderId="5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8" fillId="0" borderId="12">
      <alignment vertical="center"/>
    </xf>
    <xf numFmtId="0" fontId="48" fillId="0" borderId="12">
      <alignment vertical="center"/>
    </xf>
    <xf numFmtId="0" fontId="48" fillId="0" borderId="12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50" fillId="37" borderId="3">
      <alignment vertical="center"/>
    </xf>
    <xf numFmtId="0" fontId="50" fillId="37" borderId="3">
      <alignment vertical="center"/>
    </xf>
    <xf numFmtId="0" fontId="50" fillId="37" borderId="3">
      <alignment vertical="center"/>
    </xf>
    <xf numFmtId="0" fontId="51" fillId="38" borderId="8" applyNumberFormat="0" applyAlignment="0" applyProtection="0">
      <alignment vertical="center"/>
    </xf>
    <xf numFmtId="0" fontId="51" fillId="38" borderId="8" applyNumberFormat="0" applyAlignment="0" applyProtection="0">
      <alignment vertical="center"/>
    </xf>
    <xf numFmtId="0" fontId="51" fillId="38" borderId="8" applyNumberFormat="0" applyAlignment="0" applyProtection="0">
      <alignment vertical="center"/>
    </xf>
    <xf numFmtId="0" fontId="51" fillId="38" borderId="8" applyNumberFormat="0" applyAlignment="0" applyProtection="0">
      <alignment vertical="center"/>
    </xf>
    <xf numFmtId="0" fontId="51" fillId="38" borderId="8" applyNumberFormat="0" applyAlignment="0" applyProtection="0">
      <alignment vertical="center"/>
    </xf>
    <xf numFmtId="0" fontId="51" fillId="38" borderId="8" applyNumberFormat="0" applyAlignment="0" applyProtection="0">
      <alignment vertical="center"/>
    </xf>
    <xf numFmtId="0" fontId="51" fillId="38" borderId="8" applyNumberFormat="0" applyAlignment="0" applyProtection="0">
      <alignment vertical="center"/>
    </xf>
    <xf numFmtId="0" fontId="51" fillId="38" borderId="8" applyNumberFormat="0" applyAlignment="0" applyProtection="0">
      <alignment vertical="center"/>
    </xf>
    <xf numFmtId="0" fontId="52" fillId="0" borderId="14">
      <alignment vertical="center"/>
    </xf>
    <xf numFmtId="0" fontId="52" fillId="0" borderId="14">
      <alignment vertical="center"/>
    </xf>
    <xf numFmtId="0" fontId="52" fillId="0" borderId="14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6" fillId="0" borderId="16">
      <alignment vertical="center"/>
    </xf>
    <xf numFmtId="0" fontId="56" fillId="0" borderId="16">
      <alignment vertical="center"/>
    </xf>
    <xf numFmtId="0" fontId="56" fillId="0" borderId="16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8" fillId="0" borderId="18">
      <alignment vertical="center"/>
    </xf>
    <xf numFmtId="0" fontId="58" fillId="0" borderId="18">
      <alignment vertical="center"/>
    </xf>
    <xf numFmtId="0" fontId="58" fillId="0" borderId="18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39" borderId="0">
      <alignment vertical="center"/>
    </xf>
    <xf numFmtId="0" fontId="60" fillId="39" borderId="0">
      <alignment vertical="center"/>
    </xf>
    <xf numFmtId="0" fontId="60" fillId="39" borderId="0">
      <alignment vertical="center"/>
    </xf>
    <xf numFmtId="0" fontId="61" fillId="39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2" fillId="31" borderId="4">
      <alignment vertical="center"/>
    </xf>
    <xf numFmtId="0" fontId="62" fillId="31" borderId="4">
      <alignment vertical="center"/>
    </xf>
    <xf numFmtId="0" fontId="62" fillId="31" borderId="4">
      <alignment vertical="center"/>
    </xf>
    <xf numFmtId="0" fontId="63" fillId="31" borderId="20" applyNumberFormat="0" applyAlignment="0" applyProtection="0">
      <alignment vertical="center"/>
    </xf>
    <xf numFmtId="0" fontId="63" fillId="31" borderId="20" applyNumberFormat="0" applyAlignment="0" applyProtection="0">
      <alignment vertical="center"/>
    </xf>
    <xf numFmtId="0" fontId="63" fillId="31" borderId="20" applyNumberFormat="0" applyAlignment="0" applyProtection="0">
      <alignment vertical="center"/>
    </xf>
    <xf numFmtId="0" fontId="63" fillId="31" borderId="20" applyNumberFormat="0" applyAlignment="0" applyProtection="0">
      <alignment vertical="center"/>
    </xf>
    <xf numFmtId="0" fontId="63" fillId="31" borderId="20" applyNumberFormat="0" applyAlignment="0" applyProtection="0">
      <alignment vertical="center"/>
    </xf>
    <xf numFmtId="0" fontId="63" fillId="31" borderId="20" applyNumberFormat="0" applyAlignment="0" applyProtection="0">
      <alignment vertical="center"/>
    </xf>
    <xf numFmtId="0" fontId="63" fillId="31" borderId="20" applyNumberFormat="0" applyAlignment="0" applyProtection="0">
      <alignment vertical="center"/>
    </xf>
    <xf numFmtId="0" fontId="63" fillId="31" borderId="20" applyNumberFormat="0" applyAlignment="0" applyProtection="0">
      <alignment vertical="center"/>
    </xf>
    <xf numFmtId="177" fontId="22" fillId="7" borderId="0">
      <alignment horizontal="right"/>
    </xf>
    <xf numFmtId="177" fontId="22" fillId="7" borderId="0">
      <alignment horizontal="right"/>
    </xf>
    <xf numFmtId="177" fontId="22" fillId="7" borderId="0">
      <alignment horizontal="right"/>
    </xf>
    <xf numFmtId="177" fontId="38" fillId="2" borderId="0" applyFill="0" applyBorder="0" applyProtection="0">
      <alignment horizontal="right"/>
    </xf>
    <xf numFmtId="177" fontId="38" fillId="2" borderId="0" applyFill="0" applyBorder="0" applyProtection="0">
      <alignment horizontal="right"/>
    </xf>
    <xf numFmtId="177" fontId="38" fillId="2" borderId="0" applyFill="0" applyBorder="0" applyProtection="0">
      <alignment horizontal="right"/>
    </xf>
    <xf numFmtId="177" fontId="38" fillId="2" borderId="0" applyFill="0" applyBorder="0" applyProtection="0">
      <alignment horizontal="right"/>
    </xf>
    <xf numFmtId="177" fontId="38" fillId="2" borderId="0" applyFill="0" applyBorder="0" applyProtection="0">
      <alignment horizontal="right"/>
    </xf>
    <xf numFmtId="177" fontId="38" fillId="2" borderId="0" applyFill="0" applyBorder="0" applyProtection="0">
      <alignment horizontal="right"/>
    </xf>
    <xf numFmtId="177" fontId="38" fillId="2" borderId="0" applyFill="0" applyBorder="0" applyProtection="0">
      <alignment horizontal="right"/>
    </xf>
    <xf numFmtId="177" fontId="38" fillId="2" borderId="0" applyFill="0" applyBorder="0" applyProtection="0">
      <alignment horizontal="right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0" fillId="35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5" fillId="0" borderId="0">
      <alignment vertical="center"/>
    </xf>
    <xf numFmtId="0" fontId="70" fillId="35" borderId="0">
      <alignment vertical="center"/>
    </xf>
    <xf numFmtId="10" fontId="22" fillId="0" borderId="0">
      <alignment horizontal="right"/>
    </xf>
    <xf numFmtId="0" fontId="28" fillId="23" borderId="0">
      <alignment vertical="center"/>
    </xf>
    <xf numFmtId="0" fontId="77" fillId="0" borderId="0">
      <alignment vertical="center"/>
    </xf>
    <xf numFmtId="0" fontId="28" fillId="24" borderId="0">
      <alignment vertical="center"/>
    </xf>
    <xf numFmtId="0" fontId="28" fillId="22" borderId="0">
      <alignment vertical="center"/>
    </xf>
    <xf numFmtId="0" fontId="26" fillId="17" borderId="0">
      <alignment vertical="center"/>
    </xf>
    <xf numFmtId="41" fontId="26" fillId="0" borderId="0">
      <alignment vertical="center"/>
    </xf>
    <xf numFmtId="0" fontId="48" fillId="0" borderId="25">
      <alignment vertical="center"/>
    </xf>
    <xf numFmtId="0" fontId="26" fillId="0" borderId="0">
      <alignment vertical="center"/>
    </xf>
    <xf numFmtId="0" fontId="26" fillId="9" borderId="0">
      <alignment vertical="center"/>
    </xf>
    <xf numFmtId="0" fontId="20" fillId="33" borderId="22">
      <alignment vertical="center"/>
    </xf>
    <xf numFmtId="0" fontId="69" fillId="32" borderId="0">
      <alignment vertical="center"/>
    </xf>
    <xf numFmtId="0" fontId="72" fillId="0" borderId="24">
      <alignment vertical="center"/>
    </xf>
    <xf numFmtId="0" fontId="77" fillId="0" borderId="0">
      <alignment vertical="center"/>
    </xf>
    <xf numFmtId="0" fontId="71" fillId="0" borderId="0">
      <alignment vertical="center"/>
    </xf>
    <xf numFmtId="177" fontId="22" fillId="7" borderId="0">
      <alignment horizontal="right"/>
    </xf>
    <xf numFmtId="0" fontId="74" fillId="0" borderId="26">
      <alignment vertical="center"/>
    </xf>
    <xf numFmtId="0" fontId="76" fillId="0" borderId="27">
      <alignment vertical="center"/>
    </xf>
    <xf numFmtId="0" fontId="28" fillId="25" borderId="0">
      <alignment vertical="center"/>
    </xf>
    <xf numFmtId="41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0" fontId="22" fillId="0" borderId="0">
      <alignment horizontal="right"/>
    </xf>
    <xf numFmtId="0" fontId="28" fillId="21" borderId="0">
      <alignment vertical="center"/>
    </xf>
    <xf numFmtId="0" fontId="26" fillId="13" borderId="0">
      <alignment vertical="center"/>
    </xf>
    <xf numFmtId="0" fontId="26" fillId="10" borderId="0">
      <alignment vertical="center"/>
    </xf>
    <xf numFmtId="0" fontId="26" fillId="15" borderId="0">
      <alignment vertical="center"/>
    </xf>
    <xf numFmtId="0" fontId="26" fillId="11" borderId="0">
      <alignment vertical="center"/>
    </xf>
    <xf numFmtId="0" fontId="28" fillId="19" borderId="0">
      <alignment vertical="center"/>
    </xf>
    <xf numFmtId="0" fontId="28" fillId="22" borderId="0">
      <alignment vertical="center"/>
    </xf>
    <xf numFmtId="0" fontId="76" fillId="0" borderId="27">
      <alignment vertical="center"/>
    </xf>
    <xf numFmtId="41" fontId="26" fillId="0" borderId="0">
      <alignment vertical="center"/>
    </xf>
    <xf numFmtId="0" fontId="23" fillId="0" borderId="0">
      <alignment horizontal="centerContinuous" vertical="center"/>
    </xf>
    <xf numFmtId="0" fontId="21" fillId="0" borderId="0"/>
    <xf numFmtId="0" fontId="21" fillId="0" borderId="0"/>
    <xf numFmtId="0" fontId="26" fillId="16" borderId="0">
      <alignment vertical="center"/>
    </xf>
    <xf numFmtId="0" fontId="28" fillId="20" borderId="0">
      <alignment vertical="center"/>
    </xf>
    <xf numFmtId="0" fontId="21" fillId="0" borderId="0"/>
    <xf numFmtId="0" fontId="26" fillId="13" borderId="0">
      <alignment vertical="center"/>
    </xf>
    <xf numFmtId="0" fontId="24" fillId="7" borderId="0">
      <alignment horizontal="center" vertical="center"/>
    </xf>
    <xf numFmtId="0" fontId="2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177" fontId="22" fillId="7" borderId="0">
      <alignment horizontal="right"/>
    </xf>
    <xf numFmtId="177" fontId="22" fillId="7" borderId="0">
      <alignment horizontal="right"/>
    </xf>
    <xf numFmtId="177" fontId="22" fillId="7" borderId="0">
      <alignment horizontal="right"/>
    </xf>
    <xf numFmtId="177" fontId="22" fillId="7" borderId="0">
      <alignment horizontal="right"/>
    </xf>
    <xf numFmtId="177" fontId="22" fillId="7" borderId="0">
      <alignment horizontal="right"/>
    </xf>
    <xf numFmtId="9" fontId="22" fillId="7" borderId="0">
      <alignment horizontal="right"/>
    </xf>
    <xf numFmtId="0" fontId="26" fillId="5" borderId="0">
      <alignment vertical="center"/>
    </xf>
    <xf numFmtId="0" fontId="26" fillId="14" borderId="0">
      <alignment vertical="center"/>
    </xf>
    <xf numFmtId="0" fontId="26" fillId="14" borderId="0">
      <alignment vertical="center"/>
    </xf>
    <xf numFmtId="0" fontId="28" fillId="20" borderId="0">
      <alignment vertical="center"/>
    </xf>
    <xf numFmtId="0" fontId="26" fillId="14" borderId="0">
      <alignment vertical="center"/>
    </xf>
    <xf numFmtId="10" fontId="22" fillId="0" borderId="0">
      <alignment horizontal="right"/>
    </xf>
    <xf numFmtId="41" fontId="20" fillId="0" borderId="0">
      <alignment vertical="center"/>
    </xf>
    <xf numFmtId="0" fontId="26" fillId="15" borderId="0">
      <alignment vertical="center"/>
    </xf>
    <xf numFmtId="0" fontId="75" fillId="0" borderId="0">
      <alignment vertical="center"/>
    </xf>
    <xf numFmtId="0" fontId="73" fillId="37" borderId="21">
      <alignment vertical="center"/>
    </xf>
    <xf numFmtId="0" fontId="75" fillId="0" borderId="0">
      <alignment vertical="center"/>
    </xf>
    <xf numFmtId="0" fontId="26" fillId="18" borderId="0">
      <alignment vertical="center"/>
    </xf>
    <xf numFmtId="0" fontId="73" fillId="37" borderId="21">
      <alignment vertical="center"/>
    </xf>
    <xf numFmtId="0" fontId="48" fillId="0" borderId="25">
      <alignment vertical="center"/>
    </xf>
    <xf numFmtId="0" fontId="72" fillId="0" borderId="24">
      <alignment vertical="center"/>
    </xf>
    <xf numFmtId="0" fontId="73" fillId="37" borderId="21">
      <alignment vertical="center"/>
    </xf>
    <xf numFmtId="0" fontId="74" fillId="0" borderId="26">
      <alignment vertical="center"/>
    </xf>
    <xf numFmtId="0" fontId="76" fillId="0" borderId="27">
      <alignment vertical="center"/>
    </xf>
    <xf numFmtId="0" fontId="76" fillId="0" borderId="27">
      <alignment vertical="center"/>
    </xf>
    <xf numFmtId="0" fontId="76" fillId="0" borderId="27">
      <alignment vertical="center"/>
    </xf>
    <xf numFmtId="0" fontId="76" fillId="0" borderId="27">
      <alignment vertical="center"/>
    </xf>
    <xf numFmtId="0" fontId="76" fillId="0" borderId="27">
      <alignment vertical="center"/>
    </xf>
    <xf numFmtId="0" fontId="72" fillId="0" borderId="24">
      <alignment vertical="center"/>
    </xf>
    <xf numFmtId="0" fontId="70" fillId="35" borderId="0">
      <alignment vertical="center"/>
    </xf>
    <xf numFmtId="9" fontId="22" fillId="7" borderId="0">
      <alignment horizontal="right"/>
    </xf>
    <xf numFmtId="0" fontId="26" fillId="5" borderId="0">
      <alignment vertical="center"/>
    </xf>
    <xf numFmtId="0" fontId="26" fillId="11" borderId="0">
      <alignment vertical="center"/>
    </xf>
    <xf numFmtId="0" fontId="28" fillId="21" borderId="0">
      <alignment vertical="center"/>
    </xf>
    <xf numFmtId="0" fontId="43" fillId="36" borderId="23">
      <alignment vertical="center"/>
    </xf>
    <xf numFmtId="0" fontId="28" fillId="20" borderId="0">
      <alignment vertical="center"/>
    </xf>
    <xf numFmtId="0" fontId="26" fillId="5" borderId="0">
      <alignment vertical="center"/>
    </xf>
    <xf numFmtId="0" fontId="26" fillId="10" borderId="0">
      <alignment vertical="center"/>
    </xf>
    <xf numFmtId="0" fontId="28" fillId="21" borderId="0">
      <alignment vertical="center"/>
    </xf>
    <xf numFmtId="0" fontId="73" fillId="37" borderId="21">
      <alignment vertical="center"/>
    </xf>
    <xf numFmtId="0" fontId="48" fillId="0" borderId="25">
      <alignment vertical="center"/>
    </xf>
    <xf numFmtId="0" fontId="77" fillId="0" borderId="28">
      <alignment vertical="center"/>
    </xf>
    <xf numFmtId="0" fontId="77" fillId="0" borderId="28">
      <alignment vertical="center"/>
    </xf>
    <xf numFmtId="0" fontId="77" fillId="0" borderId="28">
      <alignment vertical="center"/>
    </xf>
    <xf numFmtId="0" fontId="77" fillId="0" borderId="28">
      <alignment vertical="center"/>
    </xf>
    <xf numFmtId="0" fontId="77" fillId="0" borderId="28">
      <alignment vertical="center"/>
    </xf>
    <xf numFmtId="0" fontId="72" fillId="0" borderId="24">
      <alignment vertical="center"/>
    </xf>
    <xf numFmtId="0" fontId="26" fillId="17" borderId="0">
      <alignment vertical="center"/>
    </xf>
    <xf numFmtId="0" fontId="26" fillId="5" borderId="0">
      <alignment vertical="center"/>
    </xf>
    <xf numFmtId="0" fontId="26" fillId="8" borderId="0">
      <alignment vertical="center"/>
    </xf>
    <xf numFmtId="0" fontId="26" fillId="8" borderId="0">
      <alignment vertical="center"/>
    </xf>
    <xf numFmtId="0" fontId="23" fillId="0" borderId="0">
      <alignment horizontal="centerContinuous" vertical="center"/>
    </xf>
    <xf numFmtId="0" fontId="24" fillId="7" borderId="0">
      <alignment horizontal="center" vertical="center"/>
    </xf>
    <xf numFmtId="41" fontId="20" fillId="0" borderId="0">
      <alignment vertical="center"/>
    </xf>
    <xf numFmtId="0" fontId="79" fillId="31" borderId="29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0" fontId="26" fillId="0" borderId="0">
      <alignment vertical="center"/>
    </xf>
    <xf numFmtId="0" fontId="43" fillId="36" borderId="23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0" fontId="43" fillId="36" borderId="23">
      <alignment vertical="center"/>
    </xf>
    <xf numFmtId="0" fontId="74" fillId="0" borderId="26">
      <alignment vertical="center"/>
    </xf>
    <xf numFmtId="0" fontId="26" fillId="10" borderId="0">
      <alignment vertical="center"/>
    </xf>
    <xf numFmtId="0" fontId="26" fillId="9" borderId="0">
      <alignment vertical="center"/>
    </xf>
    <xf numFmtId="0" fontId="26" fillId="9" borderId="0">
      <alignment vertical="center"/>
    </xf>
    <xf numFmtId="0" fontId="78" fillId="39" borderId="0">
      <alignment vertical="center"/>
    </xf>
    <xf numFmtId="0" fontId="77" fillId="0" borderId="0">
      <alignment vertical="center"/>
    </xf>
    <xf numFmtId="0" fontId="75" fillId="0" borderId="0">
      <alignment vertical="center"/>
    </xf>
    <xf numFmtId="0" fontId="79" fillId="31" borderId="29">
      <alignment vertical="center"/>
    </xf>
    <xf numFmtId="10" fontId="22" fillId="0" borderId="0">
      <alignment horizontal="right"/>
    </xf>
    <xf numFmtId="0" fontId="78" fillId="39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43" fillId="36" borderId="23">
      <alignment vertical="center"/>
    </xf>
    <xf numFmtId="0" fontId="28" fillId="19" borderId="0">
      <alignment vertical="center"/>
    </xf>
    <xf numFmtId="0" fontId="26" fillId="16" borderId="0">
      <alignment vertical="center"/>
    </xf>
    <xf numFmtId="0" fontId="26" fillId="12" borderId="0">
      <alignment vertical="center"/>
    </xf>
    <xf numFmtId="0" fontId="26" fillId="15" borderId="0">
      <alignment vertical="center"/>
    </xf>
    <xf numFmtId="0" fontId="26" fillId="14" borderId="0">
      <alignment vertical="center"/>
    </xf>
    <xf numFmtId="0" fontId="26" fillId="13" borderId="0">
      <alignment vertical="center"/>
    </xf>
    <xf numFmtId="0" fontId="73" fillId="37" borderId="21">
      <alignment vertical="center"/>
    </xf>
    <xf numFmtId="0" fontId="73" fillId="37" borderId="21">
      <alignment vertical="center"/>
    </xf>
    <xf numFmtId="0" fontId="48" fillId="0" borderId="25">
      <alignment vertical="center"/>
    </xf>
    <xf numFmtId="0" fontId="73" fillId="37" borderId="21">
      <alignment vertical="center"/>
    </xf>
    <xf numFmtId="0" fontId="74" fillId="0" borderId="26">
      <alignment vertical="center"/>
    </xf>
    <xf numFmtId="0" fontId="48" fillId="0" borderId="25">
      <alignment vertical="center"/>
    </xf>
    <xf numFmtId="0" fontId="74" fillId="0" borderId="26">
      <alignment vertical="center"/>
    </xf>
    <xf numFmtId="0" fontId="48" fillId="0" borderId="25">
      <alignment vertical="center"/>
    </xf>
    <xf numFmtId="0" fontId="28" fillId="24" borderId="0">
      <alignment vertical="center"/>
    </xf>
    <xf numFmtId="0" fontId="28" fillId="19" borderId="0">
      <alignment vertical="center"/>
    </xf>
    <xf numFmtId="9" fontId="22" fillId="7" borderId="0">
      <alignment horizontal="right"/>
    </xf>
    <xf numFmtId="9" fontId="22" fillId="7" borderId="0">
      <alignment horizontal="right"/>
    </xf>
    <xf numFmtId="0" fontId="20" fillId="33" borderId="22">
      <alignment vertical="center"/>
    </xf>
    <xf numFmtId="0" fontId="20" fillId="33" borderId="22">
      <alignment vertical="center"/>
    </xf>
    <xf numFmtId="0" fontId="20" fillId="33" borderId="22">
      <alignment vertical="center"/>
    </xf>
    <xf numFmtId="0" fontId="20" fillId="33" borderId="22">
      <alignment vertical="center"/>
    </xf>
    <xf numFmtId="0" fontId="20" fillId="33" borderId="22">
      <alignment vertical="center"/>
    </xf>
    <xf numFmtId="0" fontId="20" fillId="33" borderId="22">
      <alignment vertical="center"/>
    </xf>
    <xf numFmtId="0" fontId="69" fillId="32" borderId="0">
      <alignment vertical="center"/>
    </xf>
    <xf numFmtId="0" fontId="69" fillId="32" borderId="0">
      <alignment vertical="center"/>
    </xf>
    <xf numFmtId="0" fontId="69" fillId="32" borderId="0">
      <alignment vertical="center"/>
    </xf>
    <xf numFmtId="0" fontId="69" fillId="32" borderId="0">
      <alignment vertical="center"/>
    </xf>
    <xf numFmtId="0" fontId="69" fillId="32" borderId="0">
      <alignment vertical="center"/>
    </xf>
    <xf numFmtId="0" fontId="69" fillId="32" borderId="0">
      <alignment vertical="center"/>
    </xf>
    <xf numFmtId="0" fontId="69" fillId="32" borderId="0">
      <alignment vertical="center"/>
    </xf>
    <xf numFmtId="0" fontId="68" fillId="31" borderId="21">
      <alignment vertical="center"/>
    </xf>
    <xf numFmtId="0" fontId="68" fillId="31" borderId="21">
      <alignment vertical="center"/>
    </xf>
    <xf numFmtId="0" fontId="68" fillId="31" borderId="21">
      <alignment vertical="center"/>
    </xf>
    <xf numFmtId="0" fontId="68" fillId="31" borderId="21">
      <alignment vertical="center"/>
    </xf>
    <xf numFmtId="0" fontId="68" fillId="31" borderId="21">
      <alignment vertical="center"/>
    </xf>
    <xf numFmtId="0" fontId="68" fillId="31" borderId="21">
      <alignment vertical="center"/>
    </xf>
    <xf numFmtId="0" fontId="68" fillId="31" borderId="21">
      <alignment vertical="center"/>
    </xf>
    <xf numFmtId="0" fontId="68" fillId="31" borderId="21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8" fillId="30" borderId="0">
      <alignment vertical="center"/>
    </xf>
    <xf numFmtId="0" fontId="28" fillId="30" borderId="0">
      <alignment vertical="center"/>
    </xf>
    <xf numFmtId="0" fontId="28" fillId="30" borderId="0">
      <alignment vertical="center"/>
    </xf>
    <xf numFmtId="0" fontId="28" fillId="30" borderId="0">
      <alignment vertical="center"/>
    </xf>
    <xf numFmtId="0" fontId="28" fillId="30" borderId="0">
      <alignment vertical="center"/>
    </xf>
    <xf numFmtId="0" fontId="28" fillId="30" borderId="0">
      <alignment vertical="center"/>
    </xf>
    <xf numFmtId="0" fontId="28" fillId="30" borderId="0">
      <alignment vertical="center"/>
    </xf>
    <xf numFmtId="0" fontId="28" fillId="30" borderId="0">
      <alignment vertical="center"/>
    </xf>
    <xf numFmtId="0" fontId="28" fillId="29" borderId="0">
      <alignment vertical="center"/>
    </xf>
    <xf numFmtId="0" fontId="28" fillId="29" borderId="0">
      <alignment vertical="center"/>
    </xf>
    <xf numFmtId="0" fontId="28" fillId="29" borderId="0">
      <alignment vertical="center"/>
    </xf>
    <xf numFmtId="0" fontId="28" fillId="29" borderId="0">
      <alignment vertical="center"/>
    </xf>
    <xf numFmtId="0" fontId="28" fillId="29" borderId="0">
      <alignment vertical="center"/>
    </xf>
    <xf numFmtId="0" fontId="28" fillId="29" borderId="0">
      <alignment vertical="center"/>
    </xf>
    <xf numFmtId="0" fontId="28" fillId="29" borderId="0">
      <alignment vertical="center"/>
    </xf>
    <xf numFmtId="0" fontId="28" fillId="29" borderId="0">
      <alignment vertical="center"/>
    </xf>
    <xf numFmtId="0" fontId="28" fillId="28" borderId="0">
      <alignment vertical="center"/>
    </xf>
    <xf numFmtId="0" fontId="28" fillId="28" borderId="0">
      <alignment vertical="center"/>
    </xf>
    <xf numFmtId="0" fontId="28" fillId="28" borderId="0">
      <alignment vertical="center"/>
    </xf>
    <xf numFmtId="0" fontId="28" fillId="28" borderId="0">
      <alignment vertical="center"/>
    </xf>
    <xf numFmtId="0" fontId="28" fillId="28" borderId="0">
      <alignment vertical="center"/>
    </xf>
    <xf numFmtId="0" fontId="28" fillId="28" borderId="0">
      <alignment vertical="center"/>
    </xf>
    <xf numFmtId="0" fontId="28" fillId="28" borderId="0">
      <alignment vertical="center"/>
    </xf>
    <xf numFmtId="0" fontId="28" fillId="28" borderId="0">
      <alignment vertical="center"/>
    </xf>
    <xf numFmtId="0" fontId="28" fillId="27" borderId="0">
      <alignment vertical="center"/>
    </xf>
    <xf numFmtId="0" fontId="28" fillId="27" borderId="0">
      <alignment vertical="center"/>
    </xf>
    <xf numFmtId="0" fontId="28" fillId="27" borderId="0">
      <alignment vertical="center"/>
    </xf>
    <xf numFmtId="0" fontId="28" fillId="27" borderId="0">
      <alignment vertical="center"/>
    </xf>
    <xf numFmtId="0" fontId="28" fillId="27" borderId="0">
      <alignment vertical="center"/>
    </xf>
    <xf numFmtId="0" fontId="28" fillId="27" borderId="0">
      <alignment vertical="center"/>
    </xf>
    <xf numFmtId="0" fontId="28" fillId="27" borderId="0">
      <alignment vertical="center"/>
    </xf>
    <xf numFmtId="0" fontId="28" fillId="27" borderId="0">
      <alignment vertical="center"/>
    </xf>
    <xf numFmtId="0" fontId="28" fillId="26" borderId="0">
      <alignment vertical="center"/>
    </xf>
    <xf numFmtId="0" fontId="28" fillId="26" borderId="0">
      <alignment vertical="center"/>
    </xf>
    <xf numFmtId="0" fontId="28" fillId="26" borderId="0">
      <alignment vertical="center"/>
    </xf>
    <xf numFmtId="0" fontId="28" fillId="26" borderId="0">
      <alignment vertical="center"/>
    </xf>
    <xf numFmtId="0" fontId="28" fillId="26" borderId="0">
      <alignment vertical="center"/>
    </xf>
    <xf numFmtId="0" fontId="28" fillId="26" borderId="0">
      <alignment vertical="center"/>
    </xf>
    <xf numFmtId="0" fontId="28" fillId="26" borderId="0">
      <alignment vertical="center"/>
    </xf>
    <xf numFmtId="0" fontId="28" fillId="26" borderId="0">
      <alignment vertical="center"/>
    </xf>
    <xf numFmtId="0" fontId="28" fillId="25" borderId="0">
      <alignment vertical="center"/>
    </xf>
    <xf numFmtId="0" fontId="28" fillId="25" borderId="0">
      <alignment vertical="center"/>
    </xf>
    <xf numFmtId="0" fontId="24" fillId="7" borderId="0">
      <alignment horizontal="center" vertical="center"/>
    </xf>
    <xf numFmtId="0" fontId="24" fillId="7" borderId="0">
      <alignment horizontal="center" vertical="center"/>
    </xf>
    <xf numFmtId="0" fontId="23" fillId="0" borderId="0">
      <alignment horizontal="centerContinuous" vertical="center"/>
    </xf>
    <xf numFmtId="0" fontId="23" fillId="0" borderId="0">
      <alignment horizontal="centerContinuous" vertical="center"/>
    </xf>
    <xf numFmtId="0" fontId="23" fillId="0" borderId="0">
      <alignment horizontal="centerContinuous" vertical="center"/>
    </xf>
    <xf numFmtId="0" fontId="26" fillId="17" borderId="0">
      <alignment vertical="center"/>
    </xf>
    <xf numFmtId="0" fontId="26" fillId="17" borderId="0">
      <alignment vertical="center"/>
    </xf>
    <xf numFmtId="0" fontId="26" fillId="17" borderId="0">
      <alignment vertical="center"/>
    </xf>
    <xf numFmtId="0" fontId="26" fillId="17" borderId="0">
      <alignment vertical="center"/>
    </xf>
    <xf numFmtId="0" fontId="26" fillId="12" borderId="0">
      <alignment vertical="center"/>
    </xf>
    <xf numFmtId="0" fontId="26" fillId="12" borderId="0">
      <alignment vertical="center"/>
    </xf>
    <xf numFmtId="0" fontId="26" fillId="5" borderId="0">
      <alignment vertical="center"/>
    </xf>
    <xf numFmtId="0" fontId="26" fillId="5" borderId="0">
      <alignment vertical="center"/>
    </xf>
    <xf numFmtId="0" fontId="26" fillId="11" borderId="0">
      <alignment vertical="center"/>
    </xf>
    <xf numFmtId="0" fontId="26" fillId="11" borderId="0">
      <alignment vertical="center"/>
    </xf>
    <xf numFmtId="0" fontId="26" fillId="11" borderId="0">
      <alignment vertical="center"/>
    </xf>
    <xf numFmtId="0" fontId="28" fillId="19" borderId="0">
      <alignment vertical="center"/>
    </xf>
    <xf numFmtId="0" fontId="26" fillId="18" borderId="0">
      <alignment vertical="center"/>
    </xf>
    <xf numFmtId="0" fontId="28" fillId="21" borderId="0">
      <alignment vertical="center"/>
    </xf>
    <xf numFmtId="0" fontId="28" fillId="23" borderId="0">
      <alignment vertical="center"/>
    </xf>
    <xf numFmtId="0" fontId="28" fillId="23" borderId="0">
      <alignment vertical="center"/>
    </xf>
    <xf numFmtId="0" fontId="28" fillId="23" borderId="0">
      <alignment vertical="center"/>
    </xf>
    <xf numFmtId="0" fontId="28" fillId="23" borderId="0">
      <alignment vertical="center"/>
    </xf>
    <xf numFmtId="0" fontId="28" fillId="23" borderId="0">
      <alignment vertical="center"/>
    </xf>
    <xf numFmtId="0" fontId="28" fillId="23" borderId="0">
      <alignment vertical="center"/>
    </xf>
    <xf numFmtId="0" fontId="28" fillId="23" borderId="0">
      <alignment vertical="center"/>
    </xf>
    <xf numFmtId="0" fontId="26" fillId="16" borderId="0">
      <alignment vertical="center"/>
    </xf>
    <xf numFmtId="0" fontId="26" fillId="15" borderId="0">
      <alignment vertical="center"/>
    </xf>
    <xf numFmtId="0" fontId="26" fillId="14" borderId="0">
      <alignment vertical="center"/>
    </xf>
    <xf numFmtId="0" fontId="78" fillId="39" borderId="0">
      <alignment vertical="center"/>
    </xf>
    <xf numFmtId="0" fontId="75" fillId="0" borderId="0">
      <alignment vertical="center"/>
    </xf>
    <xf numFmtId="0" fontId="78" fillId="39" borderId="0">
      <alignment vertical="center"/>
    </xf>
    <xf numFmtId="10" fontId="22" fillId="0" borderId="0">
      <alignment horizontal="right"/>
    </xf>
    <xf numFmtId="9" fontId="22" fillId="7" borderId="0">
      <alignment horizontal="right"/>
    </xf>
    <xf numFmtId="0" fontId="26" fillId="8" borderId="0">
      <alignment vertical="center"/>
    </xf>
    <xf numFmtId="0" fontId="79" fillId="31" borderId="29">
      <alignment vertical="center"/>
    </xf>
    <xf numFmtId="0" fontId="77" fillId="0" borderId="0">
      <alignment vertical="center"/>
    </xf>
    <xf numFmtId="0" fontId="70" fillId="35" borderId="0">
      <alignment vertical="center"/>
    </xf>
    <xf numFmtId="9" fontId="22" fillId="7" borderId="0">
      <alignment horizontal="right"/>
    </xf>
    <xf numFmtId="0" fontId="23" fillId="0" borderId="0">
      <alignment horizontal="centerContinuous" vertical="center"/>
    </xf>
    <xf numFmtId="0" fontId="28" fillId="24" borderId="0">
      <alignment vertical="center"/>
    </xf>
    <xf numFmtId="0" fontId="26" fillId="9" borderId="0">
      <alignment vertical="center"/>
    </xf>
    <xf numFmtId="177" fontId="22" fillId="7" borderId="0">
      <alignment horizontal="right"/>
    </xf>
    <xf numFmtId="0" fontId="72" fillId="0" borderId="24">
      <alignment vertical="center"/>
    </xf>
    <xf numFmtId="0" fontId="28" fillId="24" borderId="0">
      <alignment vertical="center"/>
    </xf>
    <xf numFmtId="0" fontId="28" fillId="24" borderId="0">
      <alignment vertical="center"/>
    </xf>
    <xf numFmtId="0" fontId="28" fillId="24" borderId="0">
      <alignment vertical="center"/>
    </xf>
    <xf numFmtId="0" fontId="26" fillId="18" borderId="0">
      <alignment vertical="center"/>
    </xf>
    <xf numFmtId="0" fontId="26" fillId="18" borderId="0">
      <alignment vertical="center"/>
    </xf>
    <xf numFmtId="0" fontId="26" fillId="18" borderId="0">
      <alignment vertical="center"/>
    </xf>
    <xf numFmtId="41" fontId="20" fillId="0" borderId="0">
      <alignment vertical="center"/>
    </xf>
    <xf numFmtId="0" fontId="26" fillId="17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0" fillId="35" borderId="0">
      <alignment vertical="center"/>
    </xf>
    <xf numFmtId="0" fontId="70" fillId="35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9" fillId="31" borderId="29">
      <alignment vertical="center"/>
    </xf>
    <xf numFmtId="0" fontId="72" fillId="0" borderId="24">
      <alignment vertical="center"/>
    </xf>
    <xf numFmtId="0" fontId="24" fillId="7" borderId="0">
      <alignment horizontal="center" vertical="center"/>
    </xf>
    <xf numFmtId="0" fontId="26" fillId="17" borderId="0">
      <alignment vertical="center"/>
    </xf>
    <xf numFmtId="0" fontId="26" fillId="12" borderId="0">
      <alignment vertical="center"/>
    </xf>
    <xf numFmtId="0" fontId="26" fillId="12" borderId="0">
      <alignment vertical="center"/>
    </xf>
    <xf numFmtId="0" fontId="76" fillId="0" borderId="27">
      <alignment vertical="center"/>
    </xf>
    <xf numFmtId="0" fontId="26" fillId="12" borderId="0">
      <alignment vertical="center"/>
    </xf>
    <xf numFmtId="0" fontId="28" fillId="21" borderId="0">
      <alignment vertical="center"/>
    </xf>
    <xf numFmtId="0" fontId="28" fillId="19" borderId="0">
      <alignment vertical="center"/>
    </xf>
    <xf numFmtId="10" fontId="22" fillId="0" borderId="0">
      <alignment horizontal="right"/>
    </xf>
    <xf numFmtId="0" fontId="26" fillId="12" borderId="0">
      <alignment vertical="center"/>
    </xf>
    <xf numFmtId="0" fontId="72" fillId="0" borderId="24">
      <alignment vertical="center"/>
    </xf>
    <xf numFmtId="0" fontId="48" fillId="0" borderId="25">
      <alignment vertical="center"/>
    </xf>
    <xf numFmtId="0" fontId="28" fillId="24" borderId="0">
      <alignment vertical="center"/>
    </xf>
    <xf numFmtId="0" fontId="74" fillId="0" borderId="26">
      <alignment vertical="center"/>
    </xf>
    <xf numFmtId="0" fontId="74" fillId="0" borderId="26">
      <alignment vertical="center"/>
    </xf>
    <xf numFmtId="41" fontId="26" fillId="0" borderId="0">
      <alignment vertical="center"/>
    </xf>
    <xf numFmtId="0" fontId="72" fillId="0" borderId="24">
      <alignment vertical="center"/>
    </xf>
    <xf numFmtId="177" fontId="22" fillId="7" borderId="0">
      <alignment horizontal="right"/>
    </xf>
    <xf numFmtId="10" fontId="22" fillId="0" borderId="0">
      <alignment horizontal="right"/>
    </xf>
    <xf numFmtId="0" fontId="26" fillId="15" borderId="0">
      <alignment vertical="center"/>
    </xf>
    <xf numFmtId="0" fontId="48" fillId="0" borderId="25">
      <alignment vertical="center"/>
    </xf>
    <xf numFmtId="0" fontId="77" fillId="0" borderId="28">
      <alignment vertical="center"/>
    </xf>
    <xf numFmtId="0" fontId="28" fillId="22" borderId="0">
      <alignment vertical="center"/>
    </xf>
    <xf numFmtId="0" fontId="26" fillId="0" borderId="0">
      <alignment vertical="center"/>
    </xf>
    <xf numFmtId="0" fontId="79" fillId="31" borderId="29">
      <alignment vertical="center"/>
    </xf>
    <xf numFmtId="9" fontId="22" fillId="7" borderId="0">
      <alignment horizontal="right"/>
    </xf>
    <xf numFmtId="0" fontId="26" fillId="5" borderId="0">
      <alignment vertical="center"/>
    </xf>
    <xf numFmtId="0" fontId="26" fillId="11" borderId="0">
      <alignment vertical="center"/>
    </xf>
    <xf numFmtId="0" fontId="26" fillId="9" borderId="0">
      <alignment vertical="center"/>
    </xf>
    <xf numFmtId="0" fontId="26" fillId="8" borderId="0">
      <alignment vertical="center"/>
    </xf>
    <xf numFmtId="0" fontId="26" fillId="8" borderId="0">
      <alignment vertical="center"/>
    </xf>
    <xf numFmtId="0" fontId="26" fillId="8" borderId="0">
      <alignment vertical="center"/>
    </xf>
    <xf numFmtId="0" fontId="26" fillId="8" borderId="0">
      <alignment vertical="center"/>
    </xf>
    <xf numFmtId="0" fontId="20" fillId="33" borderId="22">
      <alignment vertical="center"/>
    </xf>
    <xf numFmtId="0" fontId="26" fillId="16" borderId="0">
      <alignment vertical="center"/>
    </xf>
    <xf numFmtId="0" fontId="26" fillId="16" borderId="0">
      <alignment vertical="center"/>
    </xf>
    <xf numFmtId="0" fontId="24" fillId="7" borderId="0">
      <alignment horizontal="center" vertical="center"/>
    </xf>
    <xf numFmtId="0" fontId="26" fillId="13" borderId="0">
      <alignment vertical="center"/>
    </xf>
    <xf numFmtId="0" fontId="26" fillId="13" borderId="0">
      <alignment vertical="center"/>
    </xf>
    <xf numFmtId="0" fontId="26" fillId="14" borderId="0">
      <alignment vertical="center"/>
    </xf>
    <xf numFmtId="0" fontId="77" fillId="0" borderId="28">
      <alignment vertical="center"/>
    </xf>
    <xf numFmtId="0" fontId="26" fillId="15" borderId="0">
      <alignment vertical="center"/>
    </xf>
    <xf numFmtId="0" fontId="26" fillId="16" borderId="0">
      <alignment vertical="center"/>
    </xf>
    <xf numFmtId="0" fontId="26" fillId="15" borderId="0">
      <alignment vertical="center"/>
    </xf>
    <xf numFmtId="0" fontId="21" fillId="0" borderId="0"/>
    <xf numFmtId="0" fontId="70" fillId="35" borderId="0">
      <alignment vertical="center"/>
    </xf>
    <xf numFmtId="0" fontId="73" fillId="37" borderId="21">
      <alignment vertical="center"/>
    </xf>
    <xf numFmtId="0" fontId="78" fillId="39" borderId="0">
      <alignment vertical="center"/>
    </xf>
    <xf numFmtId="0" fontId="28" fillId="22" borderId="0">
      <alignment vertical="center"/>
    </xf>
    <xf numFmtId="0" fontId="26" fillId="0" borderId="0">
      <alignment vertical="center"/>
    </xf>
    <xf numFmtId="0" fontId="70" fillId="35" borderId="0">
      <alignment vertical="center"/>
    </xf>
    <xf numFmtId="0" fontId="26" fillId="11" borderId="0">
      <alignment vertical="center"/>
    </xf>
    <xf numFmtId="0" fontId="79" fillId="31" borderId="29">
      <alignment vertical="center"/>
    </xf>
    <xf numFmtId="0" fontId="43" fillId="36" borderId="23">
      <alignment vertical="center"/>
    </xf>
    <xf numFmtId="0" fontId="28" fillId="20" borderId="0">
      <alignment vertical="center"/>
    </xf>
    <xf numFmtId="0" fontId="26" fillId="0" borderId="0">
      <alignment vertical="center"/>
    </xf>
    <xf numFmtId="10" fontId="22" fillId="0" borderId="0">
      <alignment horizontal="right"/>
    </xf>
    <xf numFmtId="0" fontId="26" fillId="5" borderId="0">
      <alignment vertical="center"/>
    </xf>
    <xf numFmtId="0" fontId="28" fillId="19" borderId="0">
      <alignment vertical="center"/>
    </xf>
    <xf numFmtId="0" fontId="28" fillId="20" borderId="0">
      <alignment vertical="center"/>
    </xf>
    <xf numFmtId="0" fontId="28" fillId="19" borderId="0">
      <alignment vertical="center"/>
    </xf>
    <xf numFmtId="0" fontId="28" fillId="20" borderId="0">
      <alignment vertical="center"/>
    </xf>
    <xf numFmtId="0" fontId="28" fillId="21" borderId="0">
      <alignment vertical="center"/>
    </xf>
    <xf numFmtId="0" fontId="28" fillId="20" borderId="0">
      <alignment vertical="center"/>
    </xf>
    <xf numFmtId="0" fontId="28" fillId="22" borderId="0">
      <alignment vertical="center"/>
    </xf>
    <xf numFmtId="0" fontId="28" fillId="22" borderId="0">
      <alignment vertical="center"/>
    </xf>
    <xf numFmtId="0" fontId="26" fillId="1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0" fontId="28" fillId="22" borderId="0">
      <alignment vertical="center"/>
    </xf>
    <xf numFmtId="0" fontId="28" fillId="22" borderId="0">
      <alignment vertical="center"/>
    </xf>
    <xf numFmtId="0" fontId="43" fillId="36" borderId="23">
      <alignment vertical="center"/>
    </xf>
    <xf numFmtId="0" fontId="21" fillId="0" borderId="0"/>
    <xf numFmtId="0" fontId="24" fillId="7" borderId="0">
      <alignment horizontal="center" vertical="center"/>
    </xf>
    <xf numFmtId="0" fontId="28" fillId="19" borderId="0">
      <alignment vertical="center"/>
    </xf>
    <xf numFmtId="0" fontId="26" fillId="16" borderId="0">
      <alignment vertical="center"/>
    </xf>
    <xf numFmtId="0" fontId="28" fillId="25" borderId="0">
      <alignment vertical="center"/>
    </xf>
    <xf numFmtId="9" fontId="22" fillId="7" borderId="0">
      <alignment horizontal="right"/>
    </xf>
    <xf numFmtId="0" fontId="23" fillId="0" borderId="0">
      <alignment horizontal="centerContinuous" vertical="center"/>
    </xf>
    <xf numFmtId="0" fontId="26" fillId="11" borderId="0">
      <alignment vertical="center"/>
    </xf>
    <xf numFmtId="0" fontId="28" fillId="20" borderId="0">
      <alignment vertical="center"/>
    </xf>
    <xf numFmtId="0" fontId="26" fillId="18" borderId="0">
      <alignment vertical="center"/>
    </xf>
    <xf numFmtId="0" fontId="28" fillId="21" borderId="0">
      <alignment vertical="center"/>
    </xf>
    <xf numFmtId="0" fontId="74" fillId="0" borderId="26">
      <alignment vertical="center"/>
    </xf>
    <xf numFmtId="0" fontId="23" fillId="0" borderId="0">
      <alignment horizontal="centerContinuous"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6" fillId="12" borderId="0">
      <alignment vertical="center"/>
    </xf>
    <xf numFmtId="0" fontId="21" fillId="0" borderId="0"/>
    <xf numFmtId="0" fontId="43" fillId="36" borderId="23">
      <alignment vertical="center"/>
    </xf>
    <xf numFmtId="0" fontId="26" fillId="13" borderId="0">
      <alignment vertical="center"/>
    </xf>
    <xf numFmtId="0" fontId="28" fillId="24" borderId="0">
      <alignment vertical="center"/>
    </xf>
    <xf numFmtId="0" fontId="26" fillId="13" borderId="0">
      <alignment vertical="center"/>
    </xf>
    <xf numFmtId="0" fontId="28" fillId="25" borderId="0">
      <alignment vertical="center"/>
    </xf>
    <xf numFmtId="0" fontId="21" fillId="0" borderId="0"/>
    <xf numFmtId="0" fontId="43" fillId="36" borderId="23">
      <alignment vertical="center"/>
    </xf>
    <xf numFmtId="0" fontId="77" fillId="0" borderId="28">
      <alignment vertical="center"/>
    </xf>
    <xf numFmtId="0" fontId="28" fillId="25" borderId="0">
      <alignment vertical="center"/>
    </xf>
    <xf numFmtId="0" fontId="71" fillId="0" borderId="0">
      <alignment vertical="center"/>
    </xf>
    <xf numFmtId="0" fontId="26" fillId="8" borderId="0">
      <alignment vertical="center"/>
    </xf>
    <xf numFmtId="0" fontId="28" fillId="21" borderId="0">
      <alignment vertical="center"/>
    </xf>
    <xf numFmtId="0" fontId="24" fillId="7" borderId="0">
      <alignment horizontal="center" vertical="center"/>
    </xf>
    <xf numFmtId="0" fontId="71" fillId="0" borderId="0">
      <alignment vertical="center"/>
    </xf>
    <xf numFmtId="0" fontId="26" fillId="18" borderId="0">
      <alignment vertical="center"/>
    </xf>
    <xf numFmtId="0" fontId="71" fillId="0" borderId="0">
      <alignment vertical="center"/>
    </xf>
    <xf numFmtId="0" fontId="26" fillId="18" borderId="0">
      <alignment vertical="center"/>
    </xf>
    <xf numFmtId="0" fontId="28" fillId="25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26" fillId="10" borderId="0">
      <alignment vertical="center"/>
    </xf>
    <xf numFmtId="0" fontId="26" fillId="9" borderId="0">
      <alignment vertical="center"/>
    </xf>
    <xf numFmtId="0" fontId="75" fillId="0" borderId="0">
      <alignment vertical="center"/>
    </xf>
    <xf numFmtId="0" fontId="26" fillId="9" borderId="0">
      <alignment vertical="center"/>
    </xf>
    <xf numFmtId="0" fontId="26" fillId="10" borderId="0">
      <alignment vertical="center"/>
    </xf>
    <xf numFmtId="0" fontId="26" fillId="10" borderId="0">
      <alignment vertical="center"/>
    </xf>
    <xf numFmtId="0" fontId="26" fillId="10" borderId="0">
      <alignment vertical="center"/>
    </xf>
    <xf numFmtId="0" fontId="26" fillId="9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0" fontId="28" fillId="25" borderId="0">
      <alignment vertical="center"/>
    </xf>
    <xf numFmtId="0" fontId="79" fillId="31" borderId="29">
      <alignment vertical="center"/>
    </xf>
    <xf numFmtId="0" fontId="75" fillId="0" borderId="0">
      <alignment vertical="center"/>
    </xf>
    <xf numFmtId="0" fontId="77" fillId="0" borderId="0">
      <alignment vertical="center"/>
    </xf>
    <xf numFmtId="0" fontId="78" fillId="39" borderId="0">
      <alignment vertical="center"/>
    </xf>
    <xf numFmtId="0" fontId="79" fillId="31" borderId="29">
      <alignment vertical="center"/>
    </xf>
    <xf numFmtId="0" fontId="75" fillId="0" borderId="0">
      <alignment vertical="center"/>
    </xf>
    <xf numFmtId="0" fontId="77" fillId="0" borderId="0">
      <alignment vertical="center"/>
    </xf>
    <xf numFmtId="0" fontId="78" fillId="39" borderId="0">
      <alignment vertical="center"/>
    </xf>
    <xf numFmtId="0" fontId="78" fillId="39" borderId="0">
      <alignment vertical="center"/>
    </xf>
    <xf numFmtId="0" fontId="26" fillId="14" borderId="0">
      <alignment vertical="center"/>
    </xf>
    <xf numFmtId="0" fontId="26" fillId="13" borderId="0">
      <alignment vertical="center"/>
    </xf>
    <xf numFmtId="0" fontId="26" fillId="15" borderId="0">
      <alignment vertical="center"/>
    </xf>
    <xf numFmtId="0" fontId="26" fillId="16" borderId="0">
      <alignment vertical="center"/>
    </xf>
    <xf numFmtId="0" fontId="26" fillId="14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0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0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0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41" fontId="2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43" fontId="65" fillId="0" borderId="0" xfId="0" applyNumberFormat="1" applyFont="1" applyFill="1">
      <alignment vertical="center"/>
    </xf>
    <xf numFmtId="0" fontId="65" fillId="0" borderId="2" xfId="29" applyNumberFormat="1" applyFont="1" applyFill="1" applyBorder="1" applyAlignment="1">
      <alignment horizontal="left" vertical="center" wrapText="1"/>
    </xf>
    <xf numFmtId="0" fontId="65" fillId="6" borderId="2" xfId="0" applyFont="1" applyFill="1" applyBorder="1" applyAlignment="1">
      <alignment vertical="center"/>
    </xf>
    <xf numFmtId="0" fontId="66" fillId="4" borderId="2" xfId="0" applyFont="1" applyFill="1" applyBorder="1" applyAlignment="1">
      <alignment horizontal="center" vertical="center" wrapText="1"/>
    </xf>
    <xf numFmtId="49" fontId="66" fillId="4" borderId="2" xfId="0" applyNumberFormat="1" applyFont="1" applyFill="1" applyBorder="1" applyAlignment="1">
      <alignment horizontal="center" vertical="center"/>
    </xf>
    <xf numFmtId="183" fontId="66" fillId="4" borderId="2" xfId="0" applyNumberFormat="1" applyFont="1" applyFill="1" applyBorder="1" applyAlignment="1">
      <alignment horizontal="center" vertical="center" wrapText="1"/>
    </xf>
    <xf numFmtId="0" fontId="65" fillId="0" borderId="0" xfId="0" applyFont="1" applyFill="1">
      <alignment vertical="center"/>
    </xf>
    <xf numFmtId="0" fontId="65" fillId="0" borderId="0" xfId="0" applyFont="1" applyFill="1" applyAlignment="1">
      <alignment horizontal="center" vertical="center"/>
    </xf>
    <xf numFmtId="0" fontId="67" fillId="0" borderId="0" xfId="0" applyFont="1" applyFill="1">
      <alignment vertical="center"/>
    </xf>
    <xf numFmtId="0" fontId="67" fillId="0" borderId="0" xfId="0" applyFont="1" applyFill="1">
      <alignment vertical="center"/>
    </xf>
    <xf numFmtId="41" fontId="65" fillId="0" borderId="0" xfId="16" applyFont="1" applyFill="1">
      <alignment vertical="center"/>
    </xf>
    <xf numFmtId="0" fontId="64" fillId="0" borderId="0" xfId="0" applyFont="1" applyFill="1">
      <alignment vertical="center"/>
    </xf>
    <xf numFmtId="0" fontId="65" fillId="0" borderId="0" xfId="0" applyFont="1" applyFill="1">
      <alignment vertical="center"/>
    </xf>
    <xf numFmtId="0" fontId="65" fillId="0" borderId="0" xfId="0" applyFont="1" applyFill="1">
      <alignment vertical="center"/>
    </xf>
    <xf numFmtId="0" fontId="65" fillId="0" borderId="0" xfId="0" applyFont="1" applyFill="1">
      <alignment vertical="center"/>
    </xf>
    <xf numFmtId="0" fontId="65" fillId="0" borderId="0" xfId="0" applyFont="1" applyFill="1">
      <alignment vertical="center"/>
    </xf>
    <xf numFmtId="0" fontId="65" fillId="0" borderId="2" xfId="0" applyFont="1" applyFill="1" applyBorder="1" applyAlignment="1">
      <alignment horizontal="center" vertical="center"/>
    </xf>
    <xf numFmtId="0" fontId="65" fillId="0" borderId="2" xfId="0" applyFont="1" applyBorder="1" applyAlignment="1">
      <alignment horizontal="center" vertical="center" wrapText="1"/>
    </xf>
    <xf numFmtId="49" fontId="65" fillId="0" borderId="2" xfId="0" applyNumberFormat="1" applyFont="1" applyBorder="1" applyAlignment="1">
      <alignment horizontal="center" vertical="center"/>
    </xf>
    <xf numFmtId="0" fontId="80" fillId="0" borderId="2" xfId="0" applyFont="1" applyFill="1" applyBorder="1" applyAlignment="1">
      <alignment horizontal="center" vertical="center" wrapText="1"/>
    </xf>
    <xf numFmtId="0" fontId="65" fillId="0" borderId="2" xfId="0" applyFont="1" applyFill="1" applyBorder="1" applyAlignment="1">
      <alignment vertical="center"/>
    </xf>
    <xf numFmtId="0" fontId="65" fillId="0" borderId="2" xfId="0" applyFont="1" applyBorder="1" applyAlignment="1">
      <alignment vertical="center" wrapText="1"/>
    </xf>
    <xf numFmtId="49" fontId="80" fillId="0" borderId="2" xfId="0" applyNumberFormat="1" applyFont="1" applyFill="1" applyBorder="1" applyAlignment="1">
      <alignment horizontal="center" vertical="center"/>
    </xf>
    <xf numFmtId="0" fontId="80" fillId="0" borderId="2" xfId="0" applyFont="1" applyFill="1" applyBorder="1" applyAlignment="1">
      <alignment vertical="center" wrapText="1"/>
    </xf>
    <xf numFmtId="0" fontId="81" fillId="3" borderId="2" xfId="0" applyFont="1" applyFill="1" applyBorder="1" applyAlignment="1">
      <alignment horizontal="center" vertical="center" wrapText="1"/>
    </xf>
    <xf numFmtId="0" fontId="66" fillId="3" borderId="2" xfId="0" applyFont="1" applyFill="1" applyBorder="1" applyAlignment="1">
      <alignment horizontal="center" vertical="center" wrapText="1"/>
    </xf>
    <xf numFmtId="49" fontId="66" fillId="3" borderId="2" xfId="0" applyNumberFormat="1" applyFont="1" applyFill="1" applyBorder="1" applyAlignment="1">
      <alignment horizontal="center" vertical="center"/>
    </xf>
    <xf numFmtId="183" fontId="66" fillId="3" borderId="2" xfId="0" applyNumberFormat="1" applyFont="1" applyFill="1" applyBorder="1" applyAlignment="1">
      <alignment horizontal="center" vertical="center" wrapText="1"/>
    </xf>
    <xf numFmtId="183" fontId="65" fillId="0" borderId="2" xfId="0" applyNumberFormat="1" applyFont="1" applyFill="1" applyBorder="1" applyAlignment="1">
      <alignment horizontal="left" vertical="center" wrapText="1"/>
    </xf>
    <xf numFmtId="0" fontId="65" fillId="0" borderId="30" xfId="0" applyFont="1" applyFill="1" applyBorder="1" applyAlignment="1">
      <alignment horizontal="center" vertical="center" wrapText="1"/>
    </xf>
    <xf numFmtId="49" fontId="65" fillId="0" borderId="30" xfId="0" applyNumberFormat="1" applyFont="1" applyFill="1" applyBorder="1" applyAlignment="1">
      <alignment horizontal="center" vertical="center"/>
    </xf>
    <xf numFmtId="0" fontId="66" fillId="0" borderId="0" xfId="0" applyFont="1" applyFill="1">
      <alignment vertical="center"/>
    </xf>
    <xf numFmtId="0" fontId="65" fillId="0" borderId="0" xfId="0" applyFont="1" applyFill="1">
      <alignment vertical="center"/>
    </xf>
    <xf numFmtId="41" fontId="65" fillId="0" borderId="0" xfId="16" applyFont="1" applyFill="1">
      <alignment vertical="center"/>
    </xf>
    <xf numFmtId="0" fontId="65" fillId="0" borderId="0" xfId="0" applyFont="1" applyFill="1">
      <alignment vertical="center"/>
    </xf>
    <xf numFmtId="0" fontId="65" fillId="0" borderId="0" xfId="0" applyFont="1" applyFill="1">
      <alignment vertical="center"/>
    </xf>
    <xf numFmtId="49" fontId="65" fillId="0" borderId="1" xfId="0" applyNumberFormat="1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left" vertical="center" wrapText="1"/>
    </xf>
    <xf numFmtId="0" fontId="65" fillId="6" borderId="2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0" borderId="0" xfId="0" applyFont="1" applyFill="1">
      <alignment vertical="center"/>
    </xf>
    <xf numFmtId="49" fontId="65" fillId="0" borderId="2" xfId="0" applyNumberFormat="1" applyFont="1" applyFill="1" applyBorder="1" applyAlignment="1">
      <alignment horizontal="center" vertical="center" wrapText="1"/>
    </xf>
    <xf numFmtId="0" fontId="65" fillId="0" borderId="2" xfId="0" applyFont="1" applyFill="1" applyBorder="1" applyAlignment="1">
      <alignment vertical="center" wrapText="1"/>
    </xf>
    <xf numFmtId="0" fontId="65" fillId="0" borderId="0" xfId="0" applyFont="1" applyFill="1">
      <alignment vertical="center"/>
    </xf>
    <xf numFmtId="49" fontId="65" fillId="6" borderId="2" xfId="0" applyNumberFormat="1" applyFont="1" applyFill="1" applyBorder="1" applyAlignment="1">
      <alignment horizontal="center" vertical="center"/>
    </xf>
    <xf numFmtId="49" fontId="65" fillId="0" borderId="2" xfId="0" applyNumberFormat="1" applyFont="1" applyFill="1" applyBorder="1" applyAlignment="1">
      <alignment horizontal="center" vertical="center"/>
    </xf>
    <xf numFmtId="0" fontId="65" fillId="6" borderId="2" xfId="0" applyFont="1" applyFill="1" applyBorder="1" applyAlignment="1">
      <alignment horizontal="center" vertical="center" wrapText="1"/>
    </xf>
    <xf numFmtId="0" fontId="65" fillId="0" borderId="0" xfId="0" applyFont="1" applyFill="1">
      <alignment vertical="center"/>
    </xf>
    <xf numFmtId="0" fontId="65" fillId="0" borderId="2" xfId="0" applyFont="1" applyFill="1" applyBorder="1" applyAlignment="1">
      <alignment horizontal="left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0" xfId="0" applyFont="1" applyFill="1">
      <alignment vertical="center"/>
    </xf>
    <xf numFmtId="41" fontId="65" fillId="0" borderId="0" xfId="16" applyFont="1" applyFill="1">
      <alignment vertical="center"/>
    </xf>
    <xf numFmtId="0" fontId="65" fillId="0" borderId="2" xfId="0" applyFont="1" applyFill="1" applyBorder="1" applyAlignment="1">
      <alignment horizontal="center" vertical="center" wrapText="1"/>
    </xf>
    <xf numFmtId="0" fontId="65" fillId="0" borderId="2" xfId="0" applyNumberFormat="1" applyFont="1" applyFill="1" applyBorder="1" applyAlignment="1">
      <alignment horizontal="center" vertical="center" wrapText="1"/>
    </xf>
    <xf numFmtId="0" fontId="65" fillId="0" borderId="2" xfId="0" applyNumberFormat="1" applyFont="1" applyFill="1" applyBorder="1" applyAlignment="1">
      <alignment horizontal="left" vertical="center" wrapText="1"/>
    </xf>
    <xf numFmtId="184" fontId="65" fillId="0" borderId="2" xfId="0" applyNumberFormat="1" applyFont="1" applyFill="1" applyBorder="1" applyAlignment="1">
      <alignment horizontal="center" vertical="center" wrapText="1"/>
    </xf>
    <xf numFmtId="184" fontId="66" fillId="3" borderId="2" xfId="16" applyNumberFormat="1" applyFont="1" applyFill="1" applyBorder="1" applyAlignment="1">
      <alignment horizontal="right" vertical="center"/>
    </xf>
    <xf numFmtId="184" fontId="65" fillId="0" borderId="2" xfId="16" applyNumberFormat="1" applyFont="1" applyFill="1" applyBorder="1" applyAlignment="1">
      <alignment horizontal="right" vertical="center"/>
    </xf>
    <xf numFmtId="184" fontId="65" fillId="6" borderId="2" xfId="16" applyNumberFormat="1" applyFont="1" applyFill="1" applyBorder="1" applyAlignment="1">
      <alignment horizontal="right" vertical="center"/>
    </xf>
    <xf numFmtId="184" fontId="65" fillId="0" borderId="2" xfId="0" applyNumberFormat="1" applyFont="1" applyFill="1" applyBorder="1" applyAlignment="1">
      <alignment horizontal="right" vertical="center" wrapText="1"/>
    </xf>
    <xf numFmtId="184" fontId="65" fillId="0" borderId="0" xfId="0" applyNumberFormat="1" applyFont="1" applyFill="1" applyAlignment="1">
      <alignment horizontal="right" vertical="center"/>
    </xf>
    <xf numFmtId="49" fontId="65" fillId="0" borderId="32" xfId="0" applyNumberFormat="1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left" vertical="center" wrapText="1"/>
    </xf>
    <xf numFmtId="0" fontId="65" fillId="0" borderId="32" xfId="0" applyFont="1" applyFill="1" applyBorder="1" applyAlignment="1">
      <alignment horizontal="center" vertical="center" wrapText="1"/>
    </xf>
    <xf numFmtId="49" fontId="65" fillId="7" borderId="2" xfId="0" applyNumberFormat="1" applyFont="1" applyFill="1" applyBorder="1" applyAlignment="1">
      <alignment horizontal="center" vertical="center"/>
    </xf>
    <xf numFmtId="0" fontId="65" fillId="7" borderId="2" xfId="0" applyNumberFormat="1" applyFont="1" applyFill="1" applyBorder="1" applyAlignment="1">
      <alignment horizontal="left" vertical="center" wrapText="1"/>
    </xf>
    <xf numFmtId="0" fontId="65" fillId="7" borderId="2" xfId="0" applyNumberFormat="1" applyFont="1" applyFill="1" applyBorder="1" applyAlignment="1">
      <alignment horizontal="center" vertical="center" wrapText="1"/>
    </xf>
    <xf numFmtId="0" fontId="65" fillId="0" borderId="2" xfId="29" applyNumberFormat="1" applyFont="1" applyFill="1" applyBorder="1" applyAlignment="1" applyProtection="1">
      <alignment horizontal="center" vertical="center" wrapText="1"/>
    </xf>
    <xf numFmtId="49" fontId="65" fillId="0" borderId="2" xfId="29" applyNumberFormat="1" applyFont="1" applyFill="1" applyBorder="1" applyAlignment="1" applyProtection="1">
      <alignment horizontal="center" vertical="center"/>
    </xf>
    <xf numFmtId="0" fontId="65" fillId="0" borderId="2" xfId="29" applyNumberFormat="1" applyFont="1" applyFill="1" applyBorder="1" applyAlignment="1" applyProtection="1">
      <alignment horizontal="left" vertical="center" wrapText="1"/>
    </xf>
    <xf numFmtId="183" fontId="65" fillId="0" borderId="2" xfId="0" applyNumberFormat="1" applyFont="1" applyFill="1" applyBorder="1" applyAlignment="1">
      <alignment vertical="center" wrapText="1"/>
    </xf>
    <xf numFmtId="0" fontId="83" fillId="0" borderId="2" xfId="0" applyFont="1" applyFill="1" applyBorder="1" applyAlignment="1">
      <alignment horizontal="center" vertical="center" wrapText="1"/>
    </xf>
    <xf numFmtId="3" fontId="65" fillId="0" borderId="2" xfId="0" applyNumberFormat="1" applyFont="1" applyFill="1" applyBorder="1" applyAlignment="1">
      <alignment horizontal="center" vertical="center" wrapText="1"/>
    </xf>
    <xf numFmtId="0" fontId="65" fillId="0" borderId="2" xfId="29" applyNumberFormat="1" applyFont="1" applyFill="1" applyBorder="1" applyAlignment="1">
      <alignment horizontal="center" vertical="center" wrapText="1"/>
    </xf>
    <xf numFmtId="185" fontId="65" fillId="0" borderId="2" xfId="0" applyNumberFormat="1" applyFont="1" applyFill="1" applyBorder="1" applyAlignment="1">
      <alignment horizontal="center" vertical="center" wrapText="1"/>
    </xf>
    <xf numFmtId="185" fontId="65" fillId="0" borderId="2" xfId="16" applyNumberFormat="1" applyFont="1" applyFill="1" applyBorder="1" applyAlignment="1">
      <alignment horizontal="right" vertical="center"/>
    </xf>
    <xf numFmtId="184" fontId="66" fillId="40" borderId="2" xfId="16" applyNumberFormat="1" applyFont="1" applyFill="1" applyBorder="1" applyAlignment="1">
      <alignment horizontal="right" vertical="center"/>
    </xf>
    <xf numFmtId="184" fontId="65" fillId="0" borderId="32" xfId="16" applyNumberFormat="1" applyFont="1" applyFill="1" applyBorder="1" applyAlignment="1">
      <alignment horizontal="right" vertical="center"/>
    </xf>
    <xf numFmtId="184" fontId="65" fillId="7" borderId="2" xfId="652" applyNumberFormat="1" applyFont="1" applyFill="1" applyBorder="1" applyAlignment="1">
      <alignment horizontal="right" vertical="center"/>
    </xf>
    <xf numFmtId="184" fontId="65" fillId="0" borderId="2" xfId="652" applyNumberFormat="1" applyFont="1" applyFill="1" applyBorder="1" applyAlignment="1">
      <alignment horizontal="right" vertical="center"/>
    </xf>
    <xf numFmtId="184" fontId="65" fillId="0" borderId="2" xfId="27" applyNumberFormat="1" applyFont="1" applyFill="1" applyBorder="1" applyAlignment="1" applyProtection="1">
      <alignment horizontal="right" vertical="center"/>
    </xf>
    <xf numFmtId="184" fontId="65" fillId="0" borderId="2" xfId="0" applyNumberFormat="1" applyFont="1" applyFill="1" applyBorder="1" applyAlignment="1">
      <alignment horizontal="right" vertical="center"/>
    </xf>
    <xf numFmtId="184" fontId="80" fillId="0" borderId="2" xfId="16" applyNumberFormat="1" applyFont="1" applyFill="1" applyBorder="1" applyAlignment="1">
      <alignment horizontal="right" vertical="center"/>
    </xf>
    <xf numFmtId="184" fontId="65" fillId="0" borderId="1" xfId="16" applyNumberFormat="1" applyFont="1" applyFill="1" applyBorder="1" applyAlignment="1">
      <alignment horizontal="right" vertical="center"/>
    </xf>
    <xf numFmtId="184" fontId="65" fillId="0" borderId="30" xfId="1103" applyNumberFormat="1" applyFont="1" applyFill="1" applyBorder="1" applyAlignment="1">
      <alignment horizontal="right" vertical="center"/>
    </xf>
    <xf numFmtId="184" fontId="65" fillId="0" borderId="2" xfId="21" applyNumberFormat="1" applyFont="1" applyFill="1" applyBorder="1" applyAlignment="1">
      <alignment horizontal="right" vertical="center"/>
    </xf>
    <xf numFmtId="185" fontId="65" fillId="0" borderId="2" xfId="16" applyNumberFormat="1" applyFont="1" applyFill="1" applyBorder="1" applyAlignment="1">
      <alignment horizontal="right" vertical="center" wrapText="1"/>
    </xf>
    <xf numFmtId="185" fontId="65" fillId="0" borderId="0" xfId="0" applyNumberFormat="1" applyFont="1" applyFill="1" applyAlignment="1">
      <alignment horizontal="right" vertical="center"/>
    </xf>
    <xf numFmtId="185" fontId="65" fillId="0" borderId="2" xfId="0" applyNumberFormat="1" applyFont="1" applyFill="1" applyBorder="1" applyAlignment="1">
      <alignment horizontal="right" vertical="center" wrapText="1"/>
    </xf>
    <xf numFmtId="185" fontId="66" fillId="3" borderId="2" xfId="16" applyNumberFormat="1" applyFont="1" applyFill="1" applyBorder="1" applyAlignment="1">
      <alignment horizontal="right" vertical="center"/>
    </xf>
    <xf numFmtId="185" fontId="65" fillId="6" borderId="2" xfId="16" applyNumberFormat="1" applyFont="1" applyFill="1" applyBorder="1" applyAlignment="1">
      <alignment horizontal="right" vertical="center"/>
    </xf>
    <xf numFmtId="185" fontId="65" fillId="0" borderId="32" xfId="16" applyNumberFormat="1" applyFont="1" applyFill="1" applyBorder="1" applyAlignment="1">
      <alignment horizontal="right" vertical="center"/>
    </xf>
    <xf numFmtId="185" fontId="65" fillId="7" borderId="2" xfId="652" applyNumberFormat="1" applyFont="1" applyFill="1" applyBorder="1" applyAlignment="1">
      <alignment horizontal="right" vertical="center"/>
    </xf>
    <xf numFmtId="185" fontId="65" fillId="0" borderId="2" xfId="652" applyNumberFormat="1" applyFont="1" applyFill="1" applyBorder="1" applyAlignment="1">
      <alignment horizontal="right" vertical="center"/>
    </xf>
    <xf numFmtId="185" fontId="65" fillId="0" borderId="2" xfId="27" applyNumberFormat="1" applyFont="1" applyFill="1" applyBorder="1" applyAlignment="1" applyProtection="1">
      <alignment horizontal="right" vertical="center"/>
    </xf>
    <xf numFmtId="185" fontId="65" fillId="0" borderId="2" xfId="16" applyNumberFormat="1" applyFont="1" applyFill="1" applyBorder="1" applyAlignment="1">
      <alignment horizontal="right" vertical="center" shrinkToFit="1"/>
    </xf>
    <xf numFmtId="185" fontId="65" fillId="0" borderId="2" xfId="0" applyNumberFormat="1" applyFont="1" applyFill="1" applyBorder="1" applyAlignment="1">
      <alignment horizontal="right" vertical="center"/>
    </xf>
    <xf numFmtId="185" fontId="80" fillId="0" borderId="2" xfId="16" applyNumberFormat="1" applyFont="1" applyFill="1" applyBorder="1" applyAlignment="1">
      <alignment horizontal="right" vertical="center"/>
    </xf>
    <xf numFmtId="185" fontId="65" fillId="0" borderId="1" xfId="16" applyNumberFormat="1" applyFont="1" applyFill="1" applyBorder="1" applyAlignment="1">
      <alignment horizontal="right" vertical="center"/>
    </xf>
    <xf numFmtId="185" fontId="65" fillId="0" borderId="30" xfId="16" applyNumberFormat="1" applyFont="1" applyFill="1" applyBorder="1" applyAlignment="1">
      <alignment horizontal="right" vertical="center"/>
    </xf>
    <xf numFmtId="185" fontId="65" fillId="0" borderId="2" xfId="21" applyNumberFormat="1" applyFont="1" applyFill="1" applyBorder="1" applyAlignment="1">
      <alignment horizontal="right" vertical="center"/>
    </xf>
  </cellXfs>
  <cellStyles count="1702">
    <cellStyle name="20% - 강조색1 10" xfId="34"/>
    <cellStyle name="20% - 강조색1 11" xfId="35"/>
    <cellStyle name="20% - 강조색1 12" xfId="36"/>
    <cellStyle name="20% - 강조색1 2" xfId="37"/>
    <cellStyle name="20% - 강조색1 2 2" xfId="690"/>
    <cellStyle name="20% - 강조색1 3" xfId="38"/>
    <cellStyle name="20% - 강조색1 3 2" xfId="689"/>
    <cellStyle name="20% - 강조색1 4" xfId="39"/>
    <cellStyle name="20% - 강조색1 4 2" xfId="840"/>
    <cellStyle name="20% - 강조색1 5" xfId="40"/>
    <cellStyle name="20% - 강조색1 5 2" xfId="977"/>
    <cellStyle name="20% - 강조색1 6" xfId="41"/>
    <cellStyle name="20% - 강조색1 6 2" xfId="898"/>
    <cellStyle name="20% - 강조색1 7" xfId="42"/>
    <cellStyle name="20% - 강조색1 7 2" xfId="897"/>
    <cellStyle name="20% - 강조색1 8" xfId="43"/>
    <cellStyle name="20% - 강조색1 8 2" xfId="896"/>
    <cellStyle name="20% - 강조색1 9" xfId="44"/>
    <cellStyle name="20% - 강조색1 9 2" xfId="895"/>
    <cellStyle name="20% - 강조색2 10" xfId="45"/>
    <cellStyle name="20% - 강조색2 11" xfId="46"/>
    <cellStyle name="20% - 강조색2 12" xfId="47"/>
    <cellStyle name="20% - 강조색2 2" xfId="48"/>
    <cellStyle name="20% - 강조색2 2 2" xfId="894"/>
    <cellStyle name="20% - 강조색2 3" xfId="49"/>
    <cellStyle name="20% - 강조색2 3 2" xfId="602"/>
    <cellStyle name="20% - 강조색2 4" xfId="50"/>
    <cellStyle name="20% - 강조색2 4 2" xfId="990"/>
    <cellStyle name="20% - 강조색2 5" xfId="51"/>
    <cellStyle name="20% - 강조색2 5 2" xfId="847"/>
    <cellStyle name="20% - 강조색2 6" xfId="52"/>
    <cellStyle name="20% - 강조색2 6 2" xfId="707"/>
    <cellStyle name="20% - 강조색2 7" xfId="53"/>
    <cellStyle name="20% - 강조색2 7 2" xfId="994"/>
    <cellStyle name="20% - 강조색2 8" xfId="54"/>
    <cellStyle name="20% - 강조색2 8 2" xfId="988"/>
    <cellStyle name="20% - 강조색2 9" xfId="55"/>
    <cellStyle name="20% - 강조색2 9 2" xfId="706"/>
    <cellStyle name="20% - 강조색3 10" xfId="56"/>
    <cellStyle name="20% - 강조색3 11" xfId="57"/>
    <cellStyle name="20% - 강조색3 12" xfId="58"/>
    <cellStyle name="20% - 강조색3 2" xfId="59"/>
    <cellStyle name="20% - 강조색3 2 2" xfId="993"/>
    <cellStyle name="20% - 강조색3 3" xfId="60"/>
    <cellStyle name="20% - 강조색3 3 2" xfId="987"/>
    <cellStyle name="20% - 강조색3 4" xfId="61"/>
    <cellStyle name="20% - 강조색3 4 2" xfId="677"/>
    <cellStyle name="20% - 강조색3 5" xfId="62"/>
    <cellStyle name="20% - 강조색3 5 2" xfId="705"/>
    <cellStyle name="20% - 강조색3 6" xfId="63"/>
    <cellStyle name="20% - 강조색3 6 2" xfId="991"/>
    <cellStyle name="20% - 강조색3 7" xfId="64"/>
    <cellStyle name="20% - 강조색3 7 2" xfId="932"/>
    <cellStyle name="20% - 강조색3 8" xfId="65"/>
    <cellStyle name="20% - 강조색3 8 2" xfId="618"/>
    <cellStyle name="20% - 강조색3 9" xfId="66"/>
    <cellStyle name="20% - 강조색3 9 2" xfId="992"/>
    <cellStyle name="20% - 강조색4 10" xfId="67"/>
    <cellStyle name="20% - 강조색4 11" xfId="68"/>
    <cellStyle name="20% - 강조색4 12" xfId="69"/>
    <cellStyle name="20% - 강조색4 2" xfId="70"/>
    <cellStyle name="20% - 강조색4 2 2" xfId="893"/>
    <cellStyle name="20% - 강조색4 3" xfId="71"/>
    <cellStyle name="20% - 강조색4 3 2" xfId="821"/>
    <cellStyle name="20% - 강조색4 4" xfId="72"/>
    <cellStyle name="20% - 강조색4 4 2" xfId="620"/>
    <cellStyle name="20% - 강조색4 5" xfId="73"/>
    <cellStyle name="20% - 강조색4 5 2" xfId="672"/>
    <cellStyle name="20% - 강조색4 6" xfId="74"/>
    <cellStyle name="20% - 강조색4 6 2" xfId="820"/>
    <cellStyle name="20% - 강조색4 7" xfId="75"/>
    <cellStyle name="20% - 강조색4 7 2" xfId="917"/>
    <cellStyle name="20% - 강조색4 8" xfId="76"/>
    <cellStyle name="20% - 강조색4 8 2" xfId="819"/>
    <cellStyle name="20% - 강조색4 9" xfId="77"/>
    <cellStyle name="20% - 강조색4 9 2" xfId="945"/>
    <cellStyle name="20% - 강조색5 10" xfId="78"/>
    <cellStyle name="20% - 강조색5 11" xfId="79"/>
    <cellStyle name="20% - 강조색5 12" xfId="80"/>
    <cellStyle name="20% - 강조색5 2" xfId="81"/>
    <cellStyle name="20% - 강조색5 2 2" xfId="923"/>
    <cellStyle name="20% - 강조색5 3" xfId="82"/>
    <cellStyle name="20% - 강조색5 3 2" xfId="676"/>
    <cellStyle name="20% - 강조색5 4" xfId="83"/>
    <cellStyle name="20% - 강조색5 4 2" xfId="646"/>
    <cellStyle name="20% - 강조색5 5" xfId="84"/>
    <cellStyle name="20% - 강조색5 5 2" xfId="688"/>
    <cellStyle name="20% - 강조색5 6" xfId="85"/>
    <cellStyle name="20% - 강조색5 6 2" xfId="818"/>
    <cellStyle name="20% - 강조색5 7" xfId="86"/>
    <cellStyle name="20% - 강조색5 7 2" xfId="892"/>
    <cellStyle name="20% - 강조색5 8" xfId="87"/>
    <cellStyle name="20% - 강조색5 8 2" xfId="671"/>
    <cellStyle name="20% - 강조색5 9" xfId="88"/>
    <cellStyle name="20% - 강조색5 9 2" xfId="817"/>
    <cellStyle name="20% - 강조색6 10" xfId="89"/>
    <cellStyle name="20% - 강조색6 11" xfId="90"/>
    <cellStyle name="20% - 강조색6 12" xfId="91"/>
    <cellStyle name="20% - 강조색6 2" xfId="92"/>
    <cellStyle name="20% - 강조색6 2 2" xfId="965"/>
    <cellStyle name="20% - 강조색6 3" xfId="93"/>
    <cellStyle name="20% - 강조색6 3 2" xfId="816"/>
    <cellStyle name="20% - 강조색6 4" xfId="94"/>
    <cellStyle name="20% - 강조색6 4 2" xfId="815"/>
    <cellStyle name="20% - 강조색6 5" xfId="95"/>
    <cellStyle name="20% - 강조색6 5 2" xfId="869"/>
    <cellStyle name="20% - 강조색6 6" xfId="96"/>
    <cellStyle name="20% - 강조색6 6 2" xfId="868"/>
    <cellStyle name="20% - 강조색6 7" xfId="97"/>
    <cellStyle name="20% - 강조색6 7 2" xfId="875"/>
    <cellStyle name="20% - 강조색6 8" xfId="98"/>
    <cellStyle name="20% - 강조색6 8 2" xfId="871"/>
    <cellStyle name="20% - 강조색6 9" xfId="99"/>
    <cellStyle name="20% - 강조색6 9 2" xfId="719"/>
    <cellStyle name="40% - 강조색1 10" xfId="100"/>
    <cellStyle name="40% - 강조색1 11" xfId="101"/>
    <cellStyle name="40% - 강조색1 12" xfId="102"/>
    <cellStyle name="40% - 강조색1 2" xfId="103"/>
    <cellStyle name="40% - 강조색1 2 2" xfId="631"/>
    <cellStyle name="40% - 강조색1 3" xfId="104"/>
    <cellStyle name="40% - 강조색1 3 2" xfId="903"/>
    <cellStyle name="40% - 강조색1 4" xfId="105"/>
    <cellStyle name="40% - 강조색1 4 2" xfId="904"/>
    <cellStyle name="40% - 강조색1 5" xfId="106"/>
    <cellStyle name="40% - 강조색1 5 2" xfId="1014"/>
    <cellStyle name="40% - 강조색1 6" xfId="107"/>
    <cellStyle name="40% - 강조색1 6 2" xfId="968"/>
    <cellStyle name="40% - 강조색1 7" xfId="108"/>
    <cellStyle name="40% - 강조색1 7 2" xfId="970"/>
    <cellStyle name="40% - 강조색1 8" xfId="109"/>
    <cellStyle name="40% - 강조색1 8 2" xfId="617"/>
    <cellStyle name="40% - 강조색1 9" xfId="110"/>
    <cellStyle name="40% - 강조색1 9 2" xfId="722"/>
    <cellStyle name="40% - 강조색2 10" xfId="111"/>
    <cellStyle name="40% - 강조색2 11" xfId="112"/>
    <cellStyle name="40% - 강조색2 12" xfId="113"/>
    <cellStyle name="40% - 강조색2 2" xfId="114"/>
    <cellStyle name="40% - 강조색2 2 2" xfId="648"/>
    <cellStyle name="40% - 강조색2 3" xfId="115"/>
    <cellStyle name="40% - 강조색2 3 2" xfId="647"/>
    <cellStyle name="40% - 강조색2 4" xfId="116"/>
    <cellStyle name="40% - 강조색2 4 2" xfId="721"/>
    <cellStyle name="40% - 강조색2 5" xfId="117"/>
    <cellStyle name="40% - 강조색2 5 2" xfId="905"/>
    <cellStyle name="40% - 강조색2 6" xfId="118"/>
    <cellStyle name="40% - 강조색2 6 2" xfId="1017"/>
    <cellStyle name="40% - 강조색2 7" xfId="119"/>
    <cellStyle name="40% - 강조색2 7 2" xfId="834"/>
    <cellStyle name="40% - 강조색2 8" xfId="120"/>
    <cellStyle name="40% - 강조색2 8 2" xfId="1013"/>
    <cellStyle name="40% - 강조색2 9" xfId="121"/>
    <cellStyle name="40% - 강조색2 9 2" xfId="650"/>
    <cellStyle name="40% - 강조색3 10" xfId="122"/>
    <cellStyle name="40% - 강조색3 11" xfId="123"/>
    <cellStyle name="40% - 강조색3 12" xfId="124"/>
    <cellStyle name="40% - 강조색3 2" xfId="125"/>
    <cellStyle name="40% - 강조색3 2 2" xfId="619"/>
    <cellStyle name="40% - 강조색3 3" xfId="126"/>
    <cellStyle name="40% - 강조색3 3 2" xfId="907"/>
    <cellStyle name="40% - 강조색3 4" xfId="127"/>
    <cellStyle name="40% - 강조색3 4 2" xfId="833"/>
    <cellStyle name="40% - 강조색3 5" xfId="128"/>
    <cellStyle name="40% - 강조색3 5 2" xfId="909"/>
    <cellStyle name="40% - 강조색3 6" xfId="129"/>
    <cellStyle name="40% - 강조색3 6 2" xfId="885"/>
    <cellStyle name="40% - 강조색3 7" xfId="130"/>
    <cellStyle name="40% - 강조색3 7 2" xfId="720"/>
    <cellStyle name="40% - 강조색3 8" xfId="131"/>
    <cellStyle name="40% - 강조색3 8 2" xfId="653"/>
    <cellStyle name="40% - 강조색3 9" xfId="132"/>
    <cellStyle name="40% - 강조색3 9 2" xfId="1015"/>
    <cellStyle name="40% - 강조색4 10" xfId="133"/>
    <cellStyle name="40% - 강조색4 11" xfId="134"/>
    <cellStyle name="40% - 강조색4 12" xfId="135"/>
    <cellStyle name="40% - 강조색4 2" xfId="136"/>
    <cellStyle name="40% - 강조색4 2 2" xfId="718"/>
    <cellStyle name="40% - 강조색4 3" xfId="137"/>
    <cellStyle name="40% - 강조색4 3 2" xfId="908"/>
    <cellStyle name="40% - 강조색4 4" xfId="138"/>
    <cellStyle name="40% - 강조색4 4 2" xfId="1016"/>
    <cellStyle name="40% - 강조색4 5" xfId="139"/>
    <cellStyle name="40% - 강조색4 5 2" xfId="901"/>
    <cellStyle name="40% - 강조색4 6" xfId="140"/>
    <cellStyle name="40% - 강조색4 6 2" xfId="900"/>
    <cellStyle name="40% - 강조색4 7" xfId="141"/>
    <cellStyle name="40% - 강조색4 7 2" xfId="832"/>
    <cellStyle name="40% - 강조색4 8" xfId="142"/>
    <cellStyle name="40% - 강조색4 8 2" xfId="628"/>
    <cellStyle name="40% - 강조색4 9" xfId="143"/>
    <cellStyle name="40% - 강조색4 9 2" xfId="941"/>
    <cellStyle name="40% - 강조색5 10" xfId="144"/>
    <cellStyle name="40% - 강조색5 11" xfId="145"/>
    <cellStyle name="40% - 강조색5 12" xfId="146"/>
    <cellStyle name="40% - 강조색5 2" xfId="147"/>
    <cellStyle name="40% - 강조색5 2 2" xfId="867"/>
    <cellStyle name="40% - 강조색5 3" xfId="148"/>
    <cellStyle name="40% - 강조색5 3 2" xfId="814"/>
    <cellStyle name="40% - 강조색5 4" xfId="149"/>
    <cellStyle name="40% - 강조색5 4 2" xfId="813"/>
    <cellStyle name="40% - 강조색5 5" xfId="150"/>
    <cellStyle name="40% - 강조색5 5 2" xfId="687"/>
    <cellStyle name="40% - 강조색5 6" xfId="151"/>
    <cellStyle name="40% - 강조색5 6 2" xfId="812"/>
    <cellStyle name="40% - 강조색5 7" xfId="152"/>
    <cellStyle name="40% - 강조색5 7 2" xfId="598"/>
    <cellStyle name="40% - 강조색5 8" xfId="153"/>
    <cellStyle name="40% - 강조색5 8 2" xfId="857"/>
    <cellStyle name="40% - 강조색5 9" xfId="154"/>
    <cellStyle name="40% - 강조색5 9 2" xfId="811"/>
    <cellStyle name="40% - 강조색6 10" xfId="155"/>
    <cellStyle name="40% - 강조색6 11" xfId="156"/>
    <cellStyle name="40% - 강조색6 12" xfId="157"/>
    <cellStyle name="40% - 강조색6 2" xfId="158"/>
    <cellStyle name="40% - 강조색6 2 2" xfId="855"/>
    <cellStyle name="40% - 강조색6 3" xfId="159"/>
    <cellStyle name="40% - 강조색6 3 2" xfId="657"/>
    <cellStyle name="40% - 강조색6 4" xfId="160"/>
    <cellStyle name="40% - 강조색6 4 2" xfId="854"/>
    <cellStyle name="40% - 강조색6 5" xfId="161"/>
    <cellStyle name="40% - 강조색6 5 2" xfId="853"/>
    <cellStyle name="40% - 강조색6 6" xfId="162"/>
    <cellStyle name="40% - 강조색6 6 2" xfId="981"/>
    <cellStyle name="40% - 강조색6 7" xfId="163"/>
    <cellStyle name="40% - 강조색6 7 2" xfId="983"/>
    <cellStyle name="40% - 강조색6 8" xfId="164"/>
    <cellStyle name="40% - 강조색6 8 2" xfId="823"/>
    <cellStyle name="40% - 강조색6 9" xfId="165"/>
    <cellStyle name="40% - 강조색6 9 2" xfId="947"/>
    <cellStyle name="60% - 강조색1 10" xfId="166"/>
    <cellStyle name="60% - 강조색1 11" xfId="167"/>
    <cellStyle name="60% - 강조색1 12" xfId="168"/>
    <cellStyle name="60% - 강조색1 2" xfId="169"/>
    <cellStyle name="60% - 강조색1 2 2" xfId="924"/>
    <cellStyle name="60% - 강조색1 3" xfId="170"/>
    <cellStyle name="60% - 강조색1 3 2" xfId="732"/>
    <cellStyle name="60% - 강조색1 4" xfId="171"/>
    <cellStyle name="60% - 강조색1 4 2" xfId="621"/>
    <cellStyle name="60% - 강조색1 5" xfId="172"/>
    <cellStyle name="60% - 강조색1 5 2" xfId="717"/>
    <cellStyle name="60% - 강조색1 6" xfId="173"/>
    <cellStyle name="60% - 강조색1 6 2" xfId="822"/>
    <cellStyle name="60% - 강조색1 7" xfId="174"/>
    <cellStyle name="60% - 강조색1 7 2" xfId="873"/>
    <cellStyle name="60% - 강조색1 8" xfId="175"/>
    <cellStyle name="60% - 강조색1 8 2" xfId="926"/>
    <cellStyle name="60% - 강조색1 9" xfId="176"/>
    <cellStyle name="60% - 강조색1 9 2" xfId="940"/>
    <cellStyle name="60% - 강조색2 10" xfId="177"/>
    <cellStyle name="60% - 강조색2 11" xfId="178"/>
    <cellStyle name="60% - 강조색2 12" xfId="179"/>
    <cellStyle name="60% - 강조색2 2" xfId="180"/>
    <cellStyle name="60% - 강조색2 2 2" xfId="629"/>
    <cellStyle name="60% - 강조색2 3" xfId="181"/>
    <cellStyle name="60% - 강조색2 3 2" xfId="927"/>
    <cellStyle name="60% - 강조색2 4" xfId="182"/>
    <cellStyle name="60% - 강조색2 4 2" xfId="920"/>
    <cellStyle name="60% - 강조색2 5" xfId="183"/>
    <cellStyle name="60% - 강조색2 5 2" xfId="946"/>
    <cellStyle name="60% - 강조색2 6" xfId="184"/>
    <cellStyle name="60% - 강조색2 6 2" xfId="649"/>
    <cellStyle name="60% - 강조색2 7" xfId="185"/>
    <cellStyle name="60% - 강조색2 7 2" xfId="929"/>
    <cellStyle name="60% - 강조색2 8" xfId="186"/>
    <cellStyle name="60% - 강조색2 8 2" xfId="675"/>
    <cellStyle name="60% - 강조색2 9" xfId="187"/>
    <cellStyle name="60% - 강조색2 9 2" xfId="925"/>
    <cellStyle name="60% - 강조색3 10" xfId="188"/>
    <cellStyle name="60% - 강조색3 11" xfId="189"/>
    <cellStyle name="60% - 강조색3 12" xfId="190"/>
    <cellStyle name="60% - 강조색3 2" xfId="191"/>
    <cellStyle name="60% - 강조색3 2 2" xfId="824"/>
    <cellStyle name="60% - 강조색3 3" xfId="192"/>
    <cellStyle name="60% - 강조색3 3 2" xfId="678"/>
    <cellStyle name="60% - 강조색3 4" xfId="193"/>
    <cellStyle name="60% - 강조색3 4 2" xfId="928"/>
    <cellStyle name="60% - 강조색3 5" xfId="194"/>
    <cellStyle name="60% - 강조색3 5 2" xfId="948"/>
    <cellStyle name="60% - 강조색3 6" xfId="195"/>
    <cellStyle name="60% - 강조색3 6 2" xfId="673"/>
    <cellStyle name="60% - 강조색3 7" xfId="196"/>
    <cellStyle name="60% - 강조색3 7 2" xfId="978"/>
    <cellStyle name="60% - 강조색3 8" xfId="197"/>
    <cellStyle name="60% - 강조색3 8 2" xfId="616"/>
    <cellStyle name="60% - 강조색3 9" xfId="198"/>
    <cellStyle name="60% - 강조색3 9 2" xfId="872"/>
    <cellStyle name="60% - 강조색4 10" xfId="199"/>
    <cellStyle name="60% - 강조색4 11" xfId="200"/>
    <cellStyle name="60% - 강조색4 12" xfId="201"/>
    <cellStyle name="60% - 강조색4 2" xfId="202"/>
    <cellStyle name="60% - 강조색4 2 2" xfId="888"/>
    <cellStyle name="60% - 강조색4 3" xfId="203"/>
    <cellStyle name="60% - 강조색4 3 2" xfId="597"/>
    <cellStyle name="60% - 강조색4 4" xfId="204"/>
    <cellStyle name="60% - 강조색4 4 2" xfId="935"/>
    <cellStyle name="60% - 강조색4 5" xfId="205"/>
    <cellStyle name="60% - 강조색4 5 2" xfId="930"/>
    <cellStyle name="60% - 강조색4 6" xfId="206"/>
    <cellStyle name="60% - 강조색4 6 2" xfId="622"/>
    <cellStyle name="60% - 강조색4 7" xfId="207"/>
    <cellStyle name="60% - 강조색4 7 2" xfId="914"/>
    <cellStyle name="60% - 강조색4 8" xfId="208"/>
    <cellStyle name="60% - 강조색4 8 2" xfId="936"/>
    <cellStyle name="60% - 강조색4 9" xfId="209"/>
    <cellStyle name="60% - 강조색4 9 2" xfId="931"/>
    <cellStyle name="60% - 강조색5 10" xfId="210"/>
    <cellStyle name="60% - 강조색5 11" xfId="211"/>
    <cellStyle name="60% - 강조색5 12" xfId="212"/>
    <cellStyle name="60% - 강조색5 2" xfId="213"/>
    <cellStyle name="60% - 강조색5 2 2" xfId="831"/>
    <cellStyle name="60% - 강조색5 3" xfId="214"/>
    <cellStyle name="60% - 강조색5 3 2" xfId="830"/>
    <cellStyle name="60% - 강조색5 4" xfId="215"/>
    <cellStyle name="60% - 강조색5 4 2" xfId="829"/>
    <cellStyle name="60% - 강조색5 5" xfId="216"/>
    <cellStyle name="60% - 강조색5 5 2" xfId="594"/>
    <cellStyle name="60% - 강조색5 6" xfId="217"/>
    <cellStyle name="60% - 강조색5 6 2" xfId="828"/>
    <cellStyle name="60% - 강조색5 7" xfId="218"/>
    <cellStyle name="60% - 강조색5 7 2" xfId="827"/>
    <cellStyle name="60% - 강조색5 8" xfId="219"/>
    <cellStyle name="60% - 강조색5 8 2" xfId="826"/>
    <cellStyle name="60% - 강조색5 9" xfId="220"/>
    <cellStyle name="60% - 강조색5 9 2" xfId="825"/>
    <cellStyle name="60% - 강조색6 10" xfId="221"/>
    <cellStyle name="60% - 강조색6 11" xfId="222"/>
    <cellStyle name="60% - 강조색6 12" xfId="223"/>
    <cellStyle name="60% - 강조색6 2" xfId="224"/>
    <cellStyle name="60% - 강조색6 2 2" xfId="846"/>
    <cellStyle name="60% - 강조색6 3" xfId="225"/>
    <cellStyle name="60% - 강조색6 3 2" xfId="852"/>
    <cellStyle name="60% - 강조색6 4" xfId="226"/>
    <cellStyle name="60% - 강조색6 4 2" xfId="731"/>
    <cellStyle name="60% - 강조색6 5" xfId="227"/>
    <cellStyle name="60% - 강조색6 5 2" xfId="596"/>
    <cellStyle name="60% - 강조색6 6" xfId="228"/>
    <cellStyle name="60% - 강조색6 6 2" xfId="878"/>
    <cellStyle name="60% - 강조색6 7" xfId="229"/>
    <cellStyle name="60% - 강조색6 7 2" xfId="851"/>
    <cellStyle name="60% - 강조색6 8" xfId="230"/>
    <cellStyle name="60% - 강조색6 8 2" xfId="969"/>
    <cellStyle name="60% - 강조색6 9" xfId="231"/>
    <cellStyle name="60% - 강조색6 9 2" xfId="850"/>
    <cellStyle name="AeE­ [0]_INQUIRY ¿μ¾÷AßAø " xfId="1"/>
    <cellStyle name="AeE­_INQUIRY ¿μ¾÷AßAø " xfId="2"/>
    <cellStyle name="AÞ¸¶ [0]_INQUIRY ¿μ¾÷AßAø " xfId="3"/>
    <cellStyle name="AÞ¸¶_INQUIRY ¿μ¾÷AßAø " xfId="4"/>
    <cellStyle name="C￥AØ_¿μ¾÷CoE² " xfId="5"/>
    <cellStyle name="Comma [0]_ SG&amp;A Bridge " xfId="6"/>
    <cellStyle name="Comma_ SG&amp;A Bridge " xfId="7"/>
    <cellStyle name="Currency [0]_ SG&amp;A Bridge " xfId="8"/>
    <cellStyle name="Currency_ SG&amp;A Bridge " xfId="9"/>
    <cellStyle name="Normal_ SG&amp;A Bridge " xfId="10"/>
    <cellStyle name="title [1]" xfId="11"/>
    <cellStyle name="title [1] 10" xfId="232"/>
    <cellStyle name="title [1] 11" xfId="233"/>
    <cellStyle name="title [1] 12" xfId="234"/>
    <cellStyle name="title [1] 2" xfId="23"/>
    <cellStyle name="title [1] 2 2" xfId="235"/>
    <cellStyle name="title [1] 2 2 2" xfId="810"/>
    <cellStyle name="title [1] 3" xfId="236"/>
    <cellStyle name="title [1] 3 2" xfId="809"/>
    <cellStyle name="title [1] 4" xfId="237"/>
    <cellStyle name="title [1] 4 2" xfId="950"/>
    <cellStyle name="title [1] 5" xfId="238"/>
    <cellStyle name="title [1] 5 2" xfId="691"/>
    <cellStyle name="title [1] 6" xfId="239"/>
    <cellStyle name="title [1] 6 2" xfId="808"/>
    <cellStyle name="title [1] 7" xfId="240"/>
    <cellStyle name="title [1] 7 2" xfId="845"/>
    <cellStyle name="title [1] 8" xfId="241"/>
    <cellStyle name="title [1] 8 2" xfId="944"/>
    <cellStyle name="title [1] 9" xfId="242"/>
    <cellStyle name="title [1] 9 2" xfId="625"/>
    <cellStyle name="title [2]" xfId="12"/>
    <cellStyle name="title [2] 10" xfId="243"/>
    <cellStyle name="title [2] 11" xfId="244"/>
    <cellStyle name="title [2] 12" xfId="245"/>
    <cellStyle name="title [2] 2" xfId="24"/>
    <cellStyle name="title [2] 2 2" xfId="246"/>
    <cellStyle name="title [2] 2 2 2" xfId="902"/>
    <cellStyle name="title [2] 3" xfId="247"/>
    <cellStyle name="title [2] 3 2" xfId="632"/>
    <cellStyle name="title [2] 4" xfId="248"/>
    <cellStyle name="title [2] 4 2" xfId="939"/>
    <cellStyle name="title [2] 5" xfId="249"/>
    <cellStyle name="title [2] 5 2" xfId="692"/>
    <cellStyle name="title [2] 6" xfId="250"/>
    <cellStyle name="title [2] 6 2" xfId="979"/>
    <cellStyle name="title [2] 7" xfId="251"/>
    <cellStyle name="title [2] 7 2" xfId="807"/>
    <cellStyle name="title [2] 8" xfId="252"/>
    <cellStyle name="title [2] 8 2" xfId="806"/>
    <cellStyle name="title [2] 9" xfId="253"/>
    <cellStyle name="title [2] 9 2" xfId="866"/>
    <cellStyle name="강조색1 10" xfId="254"/>
    <cellStyle name="강조색1 11" xfId="255"/>
    <cellStyle name="강조색1 12" xfId="256"/>
    <cellStyle name="강조색1 2" xfId="257"/>
    <cellStyle name="강조색1 2 2" xfId="971"/>
    <cellStyle name="강조색1 3" xfId="258"/>
    <cellStyle name="강조색1 3 2" xfId="805"/>
    <cellStyle name="강조색1 4" xfId="259"/>
    <cellStyle name="강조색1 4 2" xfId="1003"/>
    <cellStyle name="강조색1 5" xfId="260"/>
    <cellStyle name="강조색1 5 2" xfId="804"/>
    <cellStyle name="강조색1 6" xfId="261"/>
    <cellStyle name="강조색1 6 2" xfId="611"/>
    <cellStyle name="강조색1 7" xfId="262"/>
    <cellStyle name="강조색1 7 2" xfId="942"/>
    <cellStyle name="강조색1 8" xfId="263"/>
    <cellStyle name="강조색1 8 2" xfId="984"/>
    <cellStyle name="강조색1 9" xfId="264"/>
    <cellStyle name="강조색1 9 2" xfId="975"/>
    <cellStyle name="강조색2 10" xfId="265"/>
    <cellStyle name="강조색2 11" xfId="266"/>
    <cellStyle name="강조색2 12" xfId="267"/>
    <cellStyle name="강조색2 2" xfId="268"/>
    <cellStyle name="강조색2 2 2" xfId="803"/>
    <cellStyle name="강조색2 3" xfId="269"/>
    <cellStyle name="강조색2 3 2" xfId="802"/>
    <cellStyle name="강조색2 4" xfId="270"/>
    <cellStyle name="강조색2 4 2" xfId="801"/>
    <cellStyle name="강조색2 5" xfId="271"/>
    <cellStyle name="강조색2 5 2" xfId="800"/>
    <cellStyle name="강조색2 6" xfId="272"/>
    <cellStyle name="강조색2 6 2" xfId="799"/>
    <cellStyle name="강조색2 7" xfId="273"/>
    <cellStyle name="강조색2 7 2" xfId="798"/>
    <cellStyle name="강조색2 8" xfId="274"/>
    <cellStyle name="강조색2 8 2" xfId="797"/>
    <cellStyle name="강조색2 9" xfId="275"/>
    <cellStyle name="강조색2 9 2" xfId="796"/>
    <cellStyle name="강조색3 10" xfId="276"/>
    <cellStyle name="강조색3 11" xfId="277"/>
    <cellStyle name="강조색3 12" xfId="278"/>
    <cellStyle name="강조색3 2" xfId="279"/>
    <cellStyle name="강조색3 2 2" xfId="795"/>
    <cellStyle name="강조색3 3" xfId="280"/>
    <cellStyle name="강조색3 3 2" xfId="794"/>
    <cellStyle name="강조색3 4" xfId="281"/>
    <cellStyle name="강조색3 4 2" xfId="793"/>
    <cellStyle name="강조색3 5" xfId="282"/>
    <cellStyle name="강조색3 5 2" xfId="792"/>
    <cellStyle name="강조색3 6" xfId="283"/>
    <cellStyle name="강조색3 6 2" xfId="791"/>
    <cellStyle name="강조색3 7" xfId="284"/>
    <cellStyle name="강조색3 7 2" xfId="790"/>
    <cellStyle name="강조색3 8" xfId="285"/>
    <cellStyle name="강조색3 8 2" xfId="789"/>
    <cellStyle name="강조색3 9" xfId="286"/>
    <cellStyle name="강조색3 9 2" xfId="788"/>
    <cellStyle name="강조색4 10" xfId="287"/>
    <cellStyle name="강조색4 11" xfId="288"/>
    <cellStyle name="강조색4 12" xfId="289"/>
    <cellStyle name="강조색4 2" xfId="290"/>
    <cellStyle name="강조색4 2 2" xfId="787"/>
    <cellStyle name="강조색4 3" xfId="291"/>
    <cellStyle name="강조색4 3 2" xfId="786"/>
    <cellStyle name="강조색4 4" xfId="292"/>
    <cellStyle name="강조색4 4 2" xfId="785"/>
    <cellStyle name="강조색4 5" xfId="293"/>
    <cellStyle name="강조색4 5 2" xfId="784"/>
    <cellStyle name="강조색4 6" xfId="294"/>
    <cellStyle name="강조색4 6 2" xfId="783"/>
    <cellStyle name="강조색4 7" xfId="295"/>
    <cellStyle name="강조색4 7 2" xfId="782"/>
    <cellStyle name="강조색4 8" xfId="296"/>
    <cellStyle name="강조색4 8 2" xfId="781"/>
    <cellStyle name="강조색4 9" xfId="297"/>
    <cellStyle name="강조색4 9 2" xfId="780"/>
    <cellStyle name="강조색5 10" xfId="298"/>
    <cellStyle name="강조색5 11" xfId="299"/>
    <cellStyle name="강조색5 12" xfId="300"/>
    <cellStyle name="강조색5 2" xfId="301"/>
    <cellStyle name="강조색5 2 2" xfId="779"/>
    <cellStyle name="강조색5 3" xfId="302"/>
    <cellStyle name="강조색5 3 2" xfId="778"/>
    <cellStyle name="강조색5 4" xfId="303"/>
    <cellStyle name="강조색5 4 2" xfId="777"/>
    <cellStyle name="강조색5 5" xfId="304"/>
    <cellStyle name="강조색5 5 2" xfId="776"/>
    <cellStyle name="강조색5 6" xfId="305"/>
    <cellStyle name="강조색5 6 2" xfId="775"/>
    <cellStyle name="강조색5 7" xfId="306"/>
    <cellStyle name="강조색5 7 2" xfId="774"/>
    <cellStyle name="강조색5 8" xfId="307"/>
    <cellStyle name="강조색5 8 2" xfId="773"/>
    <cellStyle name="강조색5 9" xfId="308"/>
    <cellStyle name="강조색5 9 2" xfId="772"/>
    <cellStyle name="강조색6 10" xfId="309"/>
    <cellStyle name="강조색6 11" xfId="310"/>
    <cellStyle name="강조색6 12" xfId="311"/>
    <cellStyle name="강조색6 2" xfId="312"/>
    <cellStyle name="강조색6 2 2" xfId="771"/>
    <cellStyle name="강조색6 3" xfId="313"/>
    <cellStyle name="강조색6 3 2" xfId="770"/>
    <cellStyle name="강조색6 4" xfId="314"/>
    <cellStyle name="강조색6 4 2" xfId="769"/>
    <cellStyle name="강조색6 5" xfId="315"/>
    <cellStyle name="강조색6 5 2" xfId="768"/>
    <cellStyle name="강조색6 6" xfId="316"/>
    <cellStyle name="강조색6 6 2" xfId="767"/>
    <cellStyle name="강조색6 7" xfId="317"/>
    <cellStyle name="강조색6 7 2" xfId="766"/>
    <cellStyle name="강조색6 8" xfId="318"/>
    <cellStyle name="강조색6 8 2" xfId="765"/>
    <cellStyle name="강조색6 9" xfId="319"/>
    <cellStyle name="강조색6 9 2" xfId="764"/>
    <cellStyle name="경고문 10" xfId="320"/>
    <cellStyle name="경고문 11" xfId="321"/>
    <cellStyle name="경고문 12" xfId="322"/>
    <cellStyle name="경고문 2" xfId="323"/>
    <cellStyle name="경고문 2 2" xfId="763"/>
    <cellStyle name="경고문 3" xfId="324"/>
    <cellStyle name="경고문 3 2" xfId="762"/>
    <cellStyle name="경고문 4" xfId="325"/>
    <cellStyle name="경고문 4 2" xfId="761"/>
    <cellStyle name="경고문 5" xfId="326"/>
    <cellStyle name="경고문 5 2" xfId="760"/>
    <cellStyle name="경고문 6" xfId="327"/>
    <cellStyle name="경고문 6 2" xfId="759"/>
    <cellStyle name="경고문 7" xfId="328"/>
    <cellStyle name="경고문 7 2" xfId="758"/>
    <cellStyle name="경고문 8" xfId="329"/>
    <cellStyle name="경고문 8 2" xfId="757"/>
    <cellStyle name="경고문 9" xfId="330"/>
    <cellStyle name="경고문 9 2" xfId="756"/>
    <cellStyle name="계산 10" xfId="331"/>
    <cellStyle name="계산 11" xfId="332"/>
    <cellStyle name="계산 12" xfId="333"/>
    <cellStyle name="계산 2" xfId="334"/>
    <cellStyle name="계산 2 2" xfId="755"/>
    <cellStyle name="계산 3" xfId="335"/>
    <cellStyle name="계산 3 2" xfId="754"/>
    <cellStyle name="계산 4" xfId="336"/>
    <cellStyle name="계산 4 2" xfId="753"/>
    <cellStyle name="계산 5" xfId="337"/>
    <cellStyle name="계산 5 2" xfId="752"/>
    <cellStyle name="계산 6" xfId="338"/>
    <cellStyle name="계산 6 2" xfId="751"/>
    <cellStyle name="계산 7" xfId="339"/>
    <cellStyle name="계산 7 2" xfId="750"/>
    <cellStyle name="계산 8" xfId="340"/>
    <cellStyle name="계산 8 2" xfId="749"/>
    <cellStyle name="계산 9" xfId="341"/>
    <cellStyle name="계산 9 2" xfId="748"/>
    <cellStyle name="나쁨 10" xfId="342"/>
    <cellStyle name="나쁨 11" xfId="343"/>
    <cellStyle name="나쁨 12" xfId="344"/>
    <cellStyle name="나쁨 2" xfId="345"/>
    <cellStyle name="나쁨 2 2" xfId="747"/>
    <cellStyle name="나쁨 3" xfId="346"/>
    <cellStyle name="나쁨 3 2" xfId="746"/>
    <cellStyle name="나쁨 4" xfId="347"/>
    <cellStyle name="나쁨 4 2" xfId="745"/>
    <cellStyle name="나쁨 5" xfId="348"/>
    <cellStyle name="나쁨 5 2" xfId="744"/>
    <cellStyle name="나쁨 6" xfId="349"/>
    <cellStyle name="나쁨 6 2" xfId="604"/>
    <cellStyle name="나쁨 7" xfId="350"/>
    <cellStyle name="나쁨 7 2" xfId="743"/>
    <cellStyle name="나쁨 8" xfId="351"/>
    <cellStyle name="나쁨 8 2" xfId="742"/>
    <cellStyle name="나쁨 9" xfId="352"/>
    <cellStyle name="나쁨 9 2" xfId="741"/>
    <cellStyle name="메모 10" xfId="353"/>
    <cellStyle name="메모 11" xfId="354"/>
    <cellStyle name="메모 12" xfId="355"/>
    <cellStyle name="메모 2" xfId="356"/>
    <cellStyle name="메모 2 2" xfId="740"/>
    <cellStyle name="메모 3" xfId="357"/>
    <cellStyle name="메모 3 2" xfId="739"/>
    <cellStyle name="메모 4" xfId="358"/>
    <cellStyle name="메모 4 2" xfId="738"/>
    <cellStyle name="메모 5" xfId="359"/>
    <cellStyle name="메모 5 2" xfId="737"/>
    <cellStyle name="메모 6" xfId="360"/>
    <cellStyle name="메모 6 2" xfId="736"/>
    <cellStyle name="메모 7" xfId="361"/>
    <cellStyle name="메모 7 2" xfId="735"/>
    <cellStyle name="메모 8" xfId="362"/>
    <cellStyle name="메모 8 2" xfId="603"/>
    <cellStyle name="메모 9" xfId="363"/>
    <cellStyle name="메모 9 2" xfId="899"/>
    <cellStyle name="백분율 [0]" xfId="13"/>
    <cellStyle name="백분율 [0] 10" xfId="364"/>
    <cellStyle name="백분율 [0] 11" xfId="365"/>
    <cellStyle name="백분율 [0] 12" xfId="366"/>
    <cellStyle name="백분율 [0] 2" xfId="25"/>
    <cellStyle name="백분율 [0] 2 2" xfId="367"/>
    <cellStyle name="백분율 [0] 2 2 2" xfId="734"/>
    <cellStyle name="백분율 [0] 3" xfId="368"/>
    <cellStyle name="백분율 [0] 3 2" xfId="839"/>
    <cellStyle name="백분율 [0] 4" xfId="369"/>
    <cellStyle name="백분율 [0] 4 2" xfId="670"/>
    <cellStyle name="백분율 [0] 5" xfId="370"/>
    <cellStyle name="백분율 [0] 5 2" xfId="943"/>
    <cellStyle name="백분율 [0] 6" xfId="371"/>
    <cellStyle name="백분율 [0] 6 2" xfId="733"/>
    <cellStyle name="백분율 [0] 7" xfId="372"/>
    <cellStyle name="백분율 [0] 7 2" xfId="891"/>
    <cellStyle name="백분율 [0] 8" xfId="373"/>
    <cellStyle name="백분율 [0] 8 2" xfId="645"/>
    <cellStyle name="백분율 [0] 9" xfId="374"/>
    <cellStyle name="백분율 [0] 9 2" xfId="844"/>
    <cellStyle name="백분율 [2]" xfId="14"/>
    <cellStyle name="백분율 [2] 10" xfId="375"/>
    <cellStyle name="백분율 [2] 11" xfId="376"/>
    <cellStyle name="백분율 [2] 12" xfId="377"/>
    <cellStyle name="백분율 [2] 2" xfId="26"/>
    <cellStyle name="백분율 [2] 2 2" xfId="378"/>
    <cellStyle name="백분율 [2] 2 2 2" xfId="922"/>
    <cellStyle name="백분율 [2] 3" xfId="379"/>
    <cellStyle name="백분율 [2] 3 2" xfId="838"/>
    <cellStyle name="백분율 [2] 4" xfId="380"/>
    <cellStyle name="백분율 [2] 4 2" xfId="884"/>
    <cellStyle name="백분율 [2] 5" xfId="381"/>
    <cellStyle name="백분율 [2] 5 2" xfId="712"/>
    <cellStyle name="백분율 [2] 6" xfId="382"/>
    <cellStyle name="백분율 [2] 6 2" xfId="874"/>
    <cellStyle name="백분율 [2] 7" xfId="383"/>
    <cellStyle name="백분율 [2] 7 2" xfId="615"/>
    <cellStyle name="백분율 [2] 8" xfId="384"/>
    <cellStyle name="백분율 [2] 8 2" xfId="593"/>
    <cellStyle name="백분율 [2] 9" xfId="385"/>
    <cellStyle name="백분율 [2] 9 2" xfId="651"/>
    <cellStyle name="보통 10" xfId="386"/>
    <cellStyle name="보통 11" xfId="387"/>
    <cellStyle name="보통 12" xfId="388"/>
    <cellStyle name="보통 2" xfId="389"/>
    <cellStyle name="보통 2 2" xfId="916"/>
    <cellStyle name="보통 3" xfId="390"/>
    <cellStyle name="보통 3 2" xfId="586"/>
    <cellStyle name="보통 4" xfId="391"/>
    <cellStyle name="보통 4 2" xfId="861"/>
    <cellStyle name="보통 5" xfId="392"/>
    <cellStyle name="보통 5 2" xfId="911"/>
    <cellStyle name="보통 6" xfId="393"/>
    <cellStyle name="보통 6 2" xfId="843"/>
    <cellStyle name="보통 7" xfId="394"/>
    <cellStyle name="보통 7 2" xfId="592"/>
    <cellStyle name="보통 8" xfId="395"/>
    <cellStyle name="보통 8 2" xfId="860"/>
    <cellStyle name="보통 9" xfId="396"/>
    <cellStyle name="보통 9 2" xfId="669"/>
    <cellStyle name="뷭?_BOOKSHIP" xfId="15"/>
    <cellStyle name="설명 텍스트 10" xfId="397"/>
    <cellStyle name="설명 텍스트 11" xfId="398"/>
    <cellStyle name="설명 텍스트 12" xfId="399"/>
    <cellStyle name="설명 텍스트 2" xfId="400"/>
    <cellStyle name="설명 텍스트 2 2" xfId="986"/>
    <cellStyle name="설명 텍스트 3" xfId="401"/>
    <cellStyle name="설명 텍스트 3 2" xfId="859"/>
    <cellStyle name="설명 텍스트 4" xfId="402"/>
    <cellStyle name="설명 텍스트 4 2" xfId="980"/>
    <cellStyle name="설명 텍스트 5" xfId="403"/>
    <cellStyle name="설명 텍스트 5 2" xfId="985"/>
    <cellStyle name="설명 텍스트 6" xfId="404"/>
    <cellStyle name="설명 텍스트 6 2" xfId="858"/>
    <cellStyle name="설명 텍스트 7" xfId="405"/>
    <cellStyle name="설명 텍스트 7 2" xfId="976"/>
    <cellStyle name="설명 텍스트 8" xfId="406"/>
    <cellStyle name="설명 텍스트 8 2" xfId="982"/>
    <cellStyle name="설명 텍스트 9" xfId="407"/>
    <cellStyle name="설명 텍스트 9 2" xfId="607"/>
    <cellStyle name="셀 확인 10" xfId="408"/>
    <cellStyle name="셀 확인 11" xfId="409"/>
    <cellStyle name="셀 확인 12" xfId="410"/>
    <cellStyle name="셀 확인 2" xfId="411"/>
    <cellStyle name="셀 확인 2 2" xfId="703"/>
    <cellStyle name="셀 확인 3" xfId="412"/>
    <cellStyle name="셀 확인 3 2" xfId="698"/>
    <cellStyle name="셀 확인 4" xfId="413"/>
    <cellStyle name="셀 확인 4 2" xfId="919"/>
    <cellStyle name="셀 확인 5" xfId="414"/>
    <cellStyle name="셀 확인 5 2" xfId="967"/>
    <cellStyle name="셀 확인 6" xfId="415"/>
    <cellStyle name="셀 확인 6 2" xfId="674"/>
    <cellStyle name="셀 확인 7" xfId="416"/>
    <cellStyle name="셀 확인 7 2" xfId="973"/>
    <cellStyle name="셀 확인 8" xfId="417"/>
    <cellStyle name="셀 확인 8 2" xfId="937"/>
    <cellStyle name="셀 확인 9" xfId="418"/>
    <cellStyle name="셀 확인 9 2" xfId="716"/>
    <cellStyle name="쉼표 [0]" xfId="16" builtinId="6"/>
    <cellStyle name="쉼표 [0] 10" xfId="1191"/>
    <cellStyle name="쉼표 [0] 11" xfId="1335"/>
    <cellStyle name="쉼표 [0] 2" xfId="21"/>
    <cellStyle name="쉼표 [0] 2 2" xfId="575"/>
    <cellStyle name="쉼표 [0] 2 2 10" xfId="1481"/>
    <cellStyle name="쉼표 [0] 2 2 11" xfId="1537"/>
    <cellStyle name="쉼표 [0] 2 2 12" xfId="1593"/>
    <cellStyle name="쉼표 [0] 2 2 13" xfId="1649"/>
    <cellStyle name="쉼표 [0] 2 2 2" xfId="954"/>
    <cellStyle name="쉼표 [0] 2 2 2 10" xfId="1607"/>
    <cellStyle name="쉼표 [0] 2 2 2 11" xfId="1663"/>
    <cellStyle name="쉼표 [0] 2 2 2 2" xfId="1035"/>
    <cellStyle name="쉼표 [0] 2 2 2 2 10" xfId="1691"/>
    <cellStyle name="쉼표 [0] 2 2 2 2 2" xfId="1092"/>
    <cellStyle name="쉼표 [0] 2 2 2 2 2 2" xfId="1324"/>
    <cellStyle name="쉼표 [0] 2 2 2 2 3" xfId="1267"/>
    <cellStyle name="쉼표 [0] 2 2 2 2 4" xfId="1411"/>
    <cellStyle name="쉼표 [0] 2 2 2 2 5" xfId="1179"/>
    <cellStyle name="쉼표 [0] 2 2 2 2 6" xfId="1467"/>
    <cellStyle name="쉼표 [0] 2 2 2 2 7" xfId="1523"/>
    <cellStyle name="쉼표 [0] 2 2 2 2 8" xfId="1579"/>
    <cellStyle name="쉼표 [0] 2 2 2 2 9" xfId="1635"/>
    <cellStyle name="쉼표 [0] 2 2 2 3" xfId="1064"/>
    <cellStyle name="쉼표 [0] 2 2 2 3 2" xfId="1296"/>
    <cellStyle name="쉼표 [0] 2 2 2 4" xfId="1231"/>
    <cellStyle name="쉼표 [0] 2 2 2 5" xfId="1375"/>
    <cellStyle name="쉼표 [0] 2 2 2 6" xfId="1151"/>
    <cellStyle name="쉼표 [0] 2 2 2 7" xfId="1439"/>
    <cellStyle name="쉼표 [0] 2 2 2 8" xfId="1495"/>
    <cellStyle name="쉼표 [0] 2 2 2 9" xfId="1551"/>
    <cellStyle name="쉼표 [0] 2 2 3" xfId="881"/>
    <cellStyle name="쉼표 [0] 2 2 3 2" xfId="1123"/>
    <cellStyle name="쉼표 [0] 2 2 3 3" xfId="1225"/>
    <cellStyle name="쉼표 [0] 2 2 3 4" xfId="1369"/>
    <cellStyle name="쉼표 [0] 2 2 4" xfId="1021"/>
    <cellStyle name="쉼표 [0] 2 2 4 10" xfId="1677"/>
    <cellStyle name="쉼표 [0] 2 2 4 2" xfId="1078"/>
    <cellStyle name="쉼표 [0] 2 2 4 2 2" xfId="1310"/>
    <cellStyle name="쉼표 [0] 2 2 4 3" xfId="1253"/>
    <cellStyle name="쉼표 [0] 2 2 4 4" xfId="1397"/>
    <cellStyle name="쉼표 [0] 2 2 4 5" xfId="1165"/>
    <cellStyle name="쉼표 [0] 2 2 4 6" xfId="1453"/>
    <cellStyle name="쉼표 [0] 2 2 4 7" xfId="1509"/>
    <cellStyle name="쉼표 [0] 2 2 4 8" xfId="1565"/>
    <cellStyle name="쉼표 [0] 2 2 4 9" xfId="1621"/>
    <cellStyle name="쉼표 [0] 2 2 5" xfId="1049"/>
    <cellStyle name="쉼표 [0] 2 2 5 2" xfId="1282"/>
    <cellStyle name="쉼표 [0] 2 2 6" xfId="1202"/>
    <cellStyle name="쉼표 [0] 2 2 7" xfId="1346"/>
    <cellStyle name="쉼표 [0] 2 2 8" xfId="1137"/>
    <cellStyle name="쉼표 [0] 2 2 9" xfId="1425"/>
    <cellStyle name="쉼표 [0] 2 3" xfId="582"/>
    <cellStyle name="쉼표 [0] 2 3 10" xfId="1488"/>
    <cellStyle name="쉼표 [0] 2 3 11" xfId="1544"/>
    <cellStyle name="쉼표 [0] 2 3 12" xfId="1600"/>
    <cellStyle name="쉼표 [0] 2 3 13" xfId="1656"/>
    <cellStyle name="쉼표 [0] 2 3 2" xfId="961"/>
    <cellStyle name="쉼표 [0] 2 3 2 10" xfId="1614"/>
    <cellStyle name="쉼표 [0] 2 3 2 11" xfId="1670"/>
    <cellStyle name="쉼표 [0] 2 3 2 2" xfId="1042"/>
    <cellStyle name="쉼표 [0] 2 3 2 2 10" xfId="1698"/>
    <cellStyle name="쉼표 [0] 2 3 2 2 2" xfId="1099"/>
    <cellStyle name="쉼표 [0] 2 3 2 2 2 2" xfId="1331"/>
    <cellStyle name="쉼표 [0] 2 3 2 2 3" xfId="1274"/>
    <cellStyle name="쉼표 [0] 2 3 2 2 4" xfId="1418"/>
    <cellStyle name="쉼표 [0] 2 3 2 2 5" xfId="1186"/>
    <cellStyle name="쉼표 [0] 2 3 2 2 6" xfId="1474"/>
    <cellStyle name="쉼표 [0] 2 3 2 2 7" xfId="1530"/>
    <cellStyle name="쉼표 [0] 2 3 2 2 8" xfId="1586"/>
    <cellStyle name="쉼표 [0] 2 3 2 2 9" xfId="1642"/>
    <cellStyle name="쉼표 [0] 2 3 2 3" xfId="1071"/>
    <cellStyle name="쉼표 [0] 2 3 2 3 2" xfId="1303"/>
    <cellStyle name="쉼표 [0] 2 3 2 4" xfId="1238"/>
    <cellStyle name="쉼표 [0] 2 3 2 5" xfId="1382"/>
    <cellStyle name="쉼표 [0] 2 3 2 6" xfId="1158"/>
    <cellStyle name="쉼표 [0] 2 3 2 7" xfId="1446"/>
    <cellStyle name="쉼표 [0] 2 3 2 8" xfId="1502"/>
    <cellStyle name="쉼표 [0] 2 3 2 9" xfId="1558"/>
    <cellStyle name="쉼표 [0] 2 3 3" xfId="695"/>
    <cellStyle name="쉼표 [0] 2 3 3 2" xfId="1116"/>
    <cellStyle name="쉼표 [0] 2 3 3 3" xfId="1218"/>
    <cellStyle name="쉼표 [0] 2 3 3 4" xfId="1362"/>
    <cellStyle name="쉼표 [0] 2 3 4" xfId="1028"/>
    <cellStyle name="쉼표 [0] 2 3 4 10" xfId="1684"/>
    <cellStyle name="쉼표 [0] 2 3 4 2" xfId="1085"/>
    <cellStyle name="쉼표 [0] 2 3 4 2 2" xfId="1317"/>
    <cellStyle name="쉼표 [0] 2 3 4 3" xfId="1260"/>
    <cellStyle name="쉼표 [0] 2 3 4 4" xfId="1404"/>
    <cellStyle name="쉼표 [0] 2 3 4 5" xfId="1172"/>
    <cellStyle name="쉼표 [0] 2 3 4 6" xfId="1460"/>
    <cellStyle name="쉼표 [0] 2 3 4 7" xfId="1516"/>
    <cellStyle name="쉼표 [0] 2 3 4 8" xfId="1572"/>
    <cellStyle name="쉼표 [0] 2 3 4 9" xfId="1628"/>
    <cellStyle name="쉼표 [0] 2 3 5" xfId="1056"/>
    <cellStyle name="쉼표 [0] 2 3 5 2" xfId="1289"/>
    <cellStyle name="쉼표 [0] 2 3 6" xfId="1209"/>
    <cellStyle name="쉼표 [0] 2 3 7" xfId="1353"/>
    <cellStyle name="쉼표 [0] 2 3 8" xfId="1144"/>
    <cellStyle name="쉼표 [0] 2 3 9" xfId="1432"/>
    <cellStyle name="쉼표 [0] 2 4" xfId="996"/>
    <cellStyle name="쉼표 [0] 2 4 2" xfId="1127"/>
    <cellStyle name="쉼표 [0] 2 4 3" xfId="1243"/>
    <cellStyle name="쉼표 [0] 2 4 4" xfId="1387"/>
    <cellStyle name="쉼표 [0] 2 5" xfId="652"/>
    <cellStyle name="쉼표 [0] 2 5 2" xfId="1114"/>
    <cellStyle name="쉼표 [0] 2 5 3" xfId="1216"/>
    <cellStyle name="쉼표 [0] 2 5 4" xfId="1360"/>
    <cellStyle name="쉼표 [0] 2 6" xfId="1105"/>
    <cellStyle name="쉼표 [0] 2 7" xfId="1192"/>
    <cellStyle name="쉼표 [0] 2 8" xfId="1336"/>
    <cellStyle name="쉼표 [0] 3" xfId="27"/>
    <cellStyle name="쉼표 [0] 3 2" xfId="574"/>
    <cellStyle name="쉼표 [0] 3 2 10" xfId="1480"/>
    <cellStyle name="쉼표 [0] 3 2 11" xfId="1536"/>
    <cellStyle name="쉼표 [0] 3 2 12" xfId="1592"/>
    <cellStyle name="쉼표 [0] 3 2 13" xfId="1648"/>
    <cellStyle name="쉼표 [0] 3 2 2" xfId="953"/>
    <cellStyle name="쉼표 [0] 3 2 2 10" xfId="1606"/>
    <cellStyle name="쉼표 [0] 3 2 2 11" xfId="1662"/>
    <cellStyle name="쉼표 [0] 3 2 2 2" xfId="1034"/>
    <cellStyle name="쉼표 [0] 3 2 2 2 10" xfId="1690"/>
    <cellStyle name="쉼표 [0] 3 2 2 2 2" xfId="1091"/>
    <cellStyle name="쉼표 [0] 3 2 2 2 2 2" xfId="1323"/>
    <cellStyle name="쉼표 [0] 3 2 2 2 3" xfId="1266"/>
    <cellStyle name="쉼표 [0] 3 2 2 2 4" xfId="1410"/>
    <cellStyle name="쉼표 [0] 3 2 2 2 5" xfId="1178"/>
    <cellStyle name="쉼표 [0] 3 2 2 2 6" xfId="1466"/>
    <cellStyle name="쉼표 [0] 3 2 2 2 7" xfId="1522"/>
    <cellStyle name="쉼표 [0] 3 2 2 2 8" xfId="1578"/>
    <cellStyle name="쉼표 [0] 3 2 2 2 9" xfId="1634"/>
    <cellStyle name="쉼표 [0] 3 2 2 3" xfId="1063"/>
    <cellStyle name="쉼표 [0] 3 2 2 3 2" xfId="1295"/>
    <cellStyle name="쉼표 [0] 3 2 2 4" xfId="1230"/>
    <cellStyle name="쉼표 [0] 3 2 2 5" xfId="1374"/>
    <cellStyle name="쉼표 [0] 3 2 2 6" xfId="1150"/>
    <cellStyle name="쉼표 [0] 3 2 2 7" xfId="1438"/>
    <cellStyle name="쉼표 [0] 3 2 2 8" xfId="1494"/>
    <cellStyle name="쉼표 [0] 3 2 2 9" xfId="1550"/>
    <cellStyle name="쉼표 [0] 3 2 3" xfId="702"/>
    <cellStyle name="쉼표 [0] 3 2 3 2" xfId="1121"/>
    <cellStyle name="쉼표 [0] 3 2 3 3" xfId="1223"/>
    <cellStyle name="쉼표 [0] 3 2 3 4" xfId="1367"/>
    <cellStyle name="쉼표 [0] 3 2 4" xfId="1020"/>
    <cellStyle name="쉼표 [0] 3 2 4 10" xfId="1676"/>
    <cellStyle name="쉼표 [0] 3 2 4 2" xfId="1077"/>
    <cellStyle name="쉼표 [0] 3 2 4 2 2" xfId="1309"/>
    <cellStyle name="쉼표 [0] 3 2 4 3" xfId="1252"/>
    <cellStyle name="쉼표 [0] 3 2 4 4" xfId="1396"/>
    <cellStyle name="쉼표 [0] 3 2 4 5" xfId="1164"/>
    <cellStyle name="쉼표 [0] 3 2 4 6" xfId="1452"/>
    <cellStyle name="쉼표 [0] 3 2 4 7" xfId="1508"/>
    <cellStyle name="쉼표 [0] 3 2 4 8" xfId="1564"/>
    <cellStyle name="쉼표 [0] 3 2 4 9" xfId="1620"/>
    <cellStyle name="쉼표 [0] 3 2 5" xfId="1048"/>
    <cellStyle name="쉼표 [0] 3 2 5 2" xfId="1281"/>
    <cellStyle name="쉼표 [0] 3 2 6" xfId="1201"/>
    <cellStyle name="쉼표 [0] 3 2 7" xfId="1345"/>
    <cellStyle name="쉼표 [0] 3 2 8" xfId="1136"/>
    <cellStyle name="쉼표 [0] 3 2 9" xfId="1424"/>
    <cellStyle name="쉼표 [0] 3 3" xfId="581"/>
    <cellStyle name="쉼표 [0] 3 3 10" xfId="1487"/>
    <cellStyle name="쉼표 [0] 3 3 11" xfId="1543"/>
    <cellStyle name="쉼표 [0] 3 3 12" xfId="1599"/>
    <cellStyle name="쉼표 [0] 3 3 13" xfId="1655"/>
    <cellStyle name="쉼표 [0] 3 3 2" xfId="960"/>
    <cellStyle name="쉼표 [0] 3 3 2 10" xfId="1613"/>
    <cellStyle name="쉼표 [0] 3 3 2 11" xfId="1669"/>
    <cellStyle name="쉼표 [0] 3 3 2 2" xfId="1041"/>
    <cellStyle name="쉼표 [0] 3 3 2 2 10" xfId="1697"/>
    <cellStyle name="쉼표 [0] 3 3 2 2 2" xfId="1098"/>
    <cellStyle name="쉼표 [0] 3 3 2 2 2 2" xfId="1330"/>
    <cellStyle name="쉼표 [0] 3 3 2 2 3" xfId="1273"/>
    <cellStyle name="쉼표 [0] 3 3 2 2 4" xfId="1417"/>
    <cellStyle name="쉼표 [0] 3 3 2 2 5" xfId="1185"/>
    <cellStyle name="쉼표 [0] 3 3 2 2 6" xfId="1473"/>
    <cellStyle name="쉼표 [0] 3 3 2 2 7" xfId="1529"/>
    <cellStyle name="쉼표 [0] 3 3 2 2 8" xfId="1585"/>
    <cellStyle name="쉼표 [0] 3 3 2 2 9" xfId="1641"/>
    <cellStyle name="쉼표 [0] 3 3 2 3" xfId="1070"/>
    <cellStyle name="쉼표 [0] 3 3 2 3 2" xfId="1302"/>
    <cellStyle name="쉼표 [0] 3 3 2 4" xfId="1237"/>
    <cellStyle name="쉼표 [0] 3 3 2 5" xfId="1381"/>
    <cellStyle name="쉼표 [0] 3 3 2 6" xfId="1157"/>
    <cellStyle name="쉼표 [0] 3 3 2 7" xfId="1445"/>
    <cellStyle name="쉼표 [0] 3 3 2 8" xfId="1501"/>
    <cellStyle name="쉼표 [0] 3 3 2 9" xfId="1557"/>
    <cellStyle name="쉼표 [0] 3 3 3" xfId="699"/>
    <cellStyle name="쉼표 [0] 3 3 3 2" xfId="1118"/>
    <cellStyle name="쉼표 [0] 3 3 3 3" xfId="1220"/>
    <cellStyle name="쉼표 [0] 3 3 3 4" xfId="1364"/>
    <cellStyle name="쉼표 [0] 3 3 4" xfId="1027"/>
    <cellStyle name="쉼표 [0] 3 3 4 10" xfId="1683"/>
    <cellStyle name="쉼표 [0] 3 3 4 2" xfId="1084"/>
    <cellStyle name="쉼표 [0] 3 3 4 2 2" xfId="1316"/>
    <cellStyle name="쉼표 [0] 3 3 4 3" xfId="1259"/>
    <cellStyle name="쉼표 [0] 3 3 4 4" xfId="1403"/>
    <cellStyle name="쉼표 [0] 3 3 4 5" xfId="1171"/>
    <cellStyle name="쉼표 [0] 3 3 4 6" xfId="1459"/>
    <cellStyle name="쉼표 [0] 3 3 4 7" xfId="1515"/>
    <cellStyle name="쉼표 [0] 3 3 4 8" xfId="1571"/>
    <cellStyle name="쉼표 [0] 3 3 4 9" xfId="1627"/>
    <cellStyle name="쉼표 [0] 3 3 5" xfId="1055"/>
    <cellStyle name="쉼표 [0] 3 3 5 2" xfId="1288"/>
    <cellStyle name="쉼표 [0] 3 3 6" xfId="1208"/>
    <cellStyle name="쉼표 [0] 3 3 7" xfId="1352"/>
    <cellStyle name="쉼표 [0] 3 3 8" xfId="1143"/>
    <cellStyle name="쉼표 [0] 3 3 9" xfId="1431"/>
    <cellStyle name="쉼표 [0] 3 4" xfId="997"/>
    <cellStyle name="쉼표 [0] 3 4 2" xfId="1128"/>
    <cellStyle name="쉼표 [0] 3 4 3" xfId="1244"/>
    <cellStyle name="쉼표 [0] 3 4 4" xfId="1388"/>
    <cellStyle name="쉼표 [0] 3 5" xfId="1106"/>
    <cellStyle name="쉼표 [0] 3 6" xfId="1193"/>
    <cellStyle name="쉼표 [0] 3 7" xfId="1337"/>
    <cellStyle name="쉼표 [0] 4" xfId="31"/>
    <cellStyle name="쉼표 [0] 4 2" xfId="419"/>
    <cellStyle name="쉼표 [0] 4 2 2" xfId="1002"/>
    <cellStyle name="쉼표 [0] 4 2 2 2" xfId="1133"/>
    <cellStyle name="쉼표 [0] 4 2 2 3" xfId="1249"/>
    <cellStyle name="쉼표 [0] 4 2 2 4" xfId="1393"/>
    <cellStyle name="쉼표 [0] 4 2 3" xfId="1110"/>
    <cellStyle name="쉼표 [0] 4 2 4" xfId="1198"/>
    <cellStyle name="쉼표 [0] 4 2 5" xfId="1342"/>
    <cellStyle name="쉼표 [0] 4 3" xfId="576"/>
    <cellStyle name="쉼표 [0] 4 3 10" xfId="1482"/>
    <cellStyle name="쉼표 [0] 4 3 11" xfId="1538"/>
    <cellStyle name="쉼표 [0] 4 3 12" xfId="1594"/>
    <cellStyle name="쉼표 [0] 4 3 13" xfId="1650"/>
    <cellStyle name="쉼표 [0] 4 3 2" xfId="955"/>
    <cellStyle name="쉼표 [0] 4 3 2 10" xfId="1608"/>
    <cellStyle name="쉼표 [0] 4 3 2 11" xfId="1664"/>
    <cellStyle name="쉼표 [0] 4 3 2 2" xfId="1036"/>
    <cellStyle name="쉼표 [0] 4 3 2 2 10" xfId="1692"/>
    <cellStyle name="쉼표 [0] 4 3 2 2 2" xfId="1093"/>
    <cellStyle name="쉼표 [0] 4 3 2 2 2 2" xfId="1325"/>
    <cellStyle name="쉼표 [0] 4 3 2 2 3" xfId="1268"/>
    <cellStyle name="쉼표 [0] 4 3 2 2 4" xfId="1412"/>
    <cellStyle name="쉼표 [0] 4 3 2 2 5" xfId="1180"/>
    <cellStyle name="쉼표 [0] 4 3 2 2 6" xfId="1468"/>
    <cellStyle name="쉼표 [0] 4 3 2 2 7" xfId="1524"/>
    <cellStyle name="쉼표 [0] 4 3 2 2 8" xfId="1580"/>
    <cellStyle name="쉼표 [0] 4 3 2 2 9" xfId="1636"/>
    <cellStyle name="쉼표 [0] 4 3 2 3" xfId="1065"/>
    <cellStyle name="쉼표 [0] 4 3 2 3 2" xfId="1297"/>
    <cellStyle name="쉼표 [0] 4 3 2 4" xfId="1232"/>
    <cellStyle name="쉼표 [0] 4 3 2 5" xfId="1376"/>
    <cellStyle name="쉼표 [0] 4 3 2 6" xfId="1152"/>
    <cellStyle name="쉼표 [0] 4 3 2 7" xfId="1440"/>
    <cellStyle name="쉼표 [0] 4 3 2 8" xfId="1496"/>
    <cellStyle name="쉼표 [0] 4 3 2 9" xfId="1552"/>
    <cellStyle name="쉼표 [0] 4 3 3" xfId="624"/>
    <cellStyle name="쉼표 [0] 4 3 3 2" xfId="1113"/>
    <cellStyle name="쉼표 [0] 4 3 3 3" xfId="1215"/>
    <cellStyle name="쉼표 [0] 4 3 3 4" xfId="1359"/>
    <cellStyle name="쉼표 [0] 4 3 4" xfId="1022"/>
    <cellStyle name="쉼표 [0] 4 3 4 10" xfId="1678"/>
    <cellStyle name="쉼표 [0] 4 3 4 2" xfId="1079"/>
    <cellStyle name="쉼표 [0] 4 3 4 2 2" xfId="1311"/>
    <cellStyle name="쉼표 [0] 4 3 4 3" xfId="1254"/>
    <cellStyle name="쉼표 [0] 4 3 4 4" xfId="1398"/>
    <cellStyle name="쉼표 [0] 4 3 4 5" xfId="1166"/>
    <cellStyle name="쉼표 [0] 4 3 4 6" xfId="1454"/>
    <cellStyle name="쉼표 [0] 4 3 4 7" xfId="1510"/>
    <cellStyle name="쉼표 [0] 4 3 4 8" xfId="1566"/>
    <cellStyle name="쉼표 [0] 4 3 4 9" xfId="1622"/>
    <cellStyle name="쉼표 [0] 4 3 5" xfId="1050"/>
    <cellStyle name="쉼표 [0] 4 3 5 2" xfId="1283"/>
    <cellStyle name="쉼표 [0] 4 3 6" xfId="1203"/>
    <cellStyle name="쉼표 [0] 4 3 7" xfId="1347"/>
    <cellStyle name="쉼표 [0] 4 3 8" xfId="1138"/>
    <cellStyle name="쉼표 [0] 4 3 9" xfId="1426"/>
    <cellStyle name="쉼표 [0] 4 4" xfId="583"/>
    <cellStyle name="쉼표 [0] 4 4 10" xfId="1489"/>
    <cellStyle name="쉼표 [0] 4 4 11" xfId="1545"/>
    <cellStyle name="쉼표 [0] 4 4 12" xfId="1601"/>
    <cellStyle name="쉼표 [0] 4 4 13" xfId="1657"/>
    <cellStyle name="쉼표 [0] 4 4 2" xfId="962"/>
    <cellStyle name="쉼표 [0] 4 4 2 10" xfId="1615"/>
    <cellStyle name="쉼표 [0] 4 4 2 11" xfId="1671"/>
    <cellStyle name="쉼표 [0] 4 4 2 2" xfId="1043"/>
    <cellStyle name="쉼표 [0] 4 4 2 2 10" xfId="1699"/>
    <cellStyle name="쉼표 [0] 4 4 2 2 2" xfId="1100"/>
    <cellStyle name="쉼표 [0] 4 4 2 2 2 2" xfId="1332"/>
    <cellStyle name="쉼표 [0] 4 4 2 2 3" xfId="1275"/>
    <cellStyle name="쉼표 [0] 4 4 2 2 4" xfId="1419"/>
    <cellStyle name="쉼표 [0] 4 4 2 2 5" xfId="1187"/>
    <cellStyle name="쉼표 [0] 4 4 2 2 6" xfId="1475"/>
    <cellStyle name="쉼표 [0] 4 4 2 2 7" xfId="1531"/>
    <cellStyle name="쉼표 [0] 4 4 2 2 8" xfId="1587"/>
    <cellStyle name="쉼표 [0] 4 4 2 2 9" xfId="1643"/>
    <cellStyle name="쉼표 [0] 4 4 2 3" xfId="1072"/>
    <cellStyle name="쉼표 [0] 4 4 2 3 2" xfId="1304"/>
    <cellStyle name="쉼표 [0] 4 4 2 4" xfId="1239"/>
    <cellStyle name="쉼표 [0] 4 4 2 5" xfId="1383"/>
    <cellStyle name="쉼표 [0] 4 4 2 6" xfId="1159"/>
    <cellStyle name="쉼표 [0] 4 4 2 7" xfId="1447"/>
    <cellStyle name="쉼표 [0] 4 4 2 8" xfId="1503"/>
    <cellStyle name="쉼표 [0] 4 4 2 9" xfId="1559"/>
    <cellStyle name="쉼표 [0] 4 4 3" xfId="599"/>
    <cellStyle name="쉼표 [0] 4 4 3 2" xfId="1111"/>
    <cellStyle name="쉼표 [0] 4 4 3 3" xfId="1213"/>
    <cellStyle name="쉼표 [0] 4 4 3 4" xfId="1357"/>
    <cellStyle name="쉼표 [0] 4 4 4" xfId="1029"/>
    <cellStyle name="쉼표 [0] 4 4 4 10" xfId="1685"/>
    <cellStyle name="쉼표 [0] 4 4 4 2" xfId="1086"/>
    <cellStyle name="쉼표 [0] 4 4 4 2 2" xfId="1318"/>
    <cellStyle name="쉼표 [0] 4 4 4 3" xfId="1261"/>
    <cellStyle name="쉼표 [0] 4 4 4 4" xfId="1405"/>
    <cellStyle name="쉼표 [0] 4 4 4 5" xfId="1173"/>
    <cellStyle name="쉼표 [0] 4 4 4 6" xfId="1461"/>
    <cellStyle name="쉼표 [0] 4 4 4 7" xfId="1517"/>
    <cellStyle name="쉼표 [0] 4 4 4 8" xfId="1573"/>
    <cellStyle name="쉼표 [0] 4 4 4 9" xfId="1629"/>
    <cellStyle name="쉼표 [0] 4 4 5" xfId="1057"/>
    <cellStyle name="쉼표 [0] 4 4 5 2" xfId="1290"/>
    <cellStyle name="쉼표 [0] 4 4 6" xfId="1210"/>
    <cellStyle name="쉼표 [0] 4 4 7" xfId="1354"/>
    <cellStyle name="쉼표 [0] 4 4 8" xfId="1145"/>
    <cellStyle name="쉼표 [0] 4 4 9" xfId="1433"/>
    <cellStyle name="쉼표 [0] 4 5" xfId="999"/>
    <cellStyle name="쉼표 [0] 4 5 2" xfId="1130"/>
    <cellStyle name="쉼표 [0] 4 5 3" xfId="1246"/>
    <cellStyle name="쉼표 [0] 4 5 4" xfId="1390"/>
    <cellStyle name="쉼표 [0] 4 6" xfId="1107"/>
    <cellStyle name="쉼표 [0] 4 6 2" xfId="1060"/>
    <cellStyle name="쉼표 [0] 4 7" xfId="1195"/>
    <cellStyle name="쉼표 [0] 4 8" xfId="1339"/>
    <cellStyle name="쉼표 [0] 5" xfId="30"/>
    <cellStyle name="쉼표 [0] 5 2" xfId="578"/>
    <cellStyle name="쉼표 [0] 5 2 10" xfId="1484"/>
    <cellStyle name="쉼표 [0] 5 2 11" xfId="1540"/>
    <cellStyle name="쉼표 [0] 5 2 12" xfId="1596"/>
    <cellStyle name="쉼표 [0] 5 2 13" xfId="1652"/>
    <cellStyle name="쉼표 [0] 5 2 2" xfId="957"/>
    <cellStyle name="쉼표 [0] 5 2 2 10" xfId="1610"/>
    <cellStyle name="쉼표 [0] 5 2 2 11" xfId="1666"/>
    <cellStyle name="쉼표 [0] 5 2 2 2" xfId="1038"/>
    <cellStyle name="쉼표 [0] 5 2 2 2 10" xfId="1694"/>
    <cellStyle name="쉼표 [0] 5 2 2 2 2" xfId="1095"/>
    <cellStyle name="쉼표 [0] 5 2 2 2 2 2" xfId="1327"/>
    <cellStyle name="쉼표 [0] 5 2 2 2 3" xfId="1270"/>
    <cellStyle name="쉼표 [0] 5 2 2 2 4" xfId="1414"/>
    <cellStyle name="쉼표 [0] 5 2 2 2 5" xfId="1182"/>
    <cellStyle name="쉼표 [0] 5 2 2 2 6" xfId="1470"/>
    <cellStyle name="쉼표 [0] 5 2 2 2 7" xfId="1526"/>
    <cellStyle name="쉼표 [0] 5 2 2 2 8" xfId="1582"/>
    <cellStyle name="쉼표 [0] 5 2 2 2 9" xfId="1638"/>
    <cellStyle name="쉼표 [0] 5 2 2 3" xfId="1067"/>
    <cellStyle name="쉼표 [0] 5 2 2 3 2" xfId="1299"/>
    <cellStyle name="쉼표 [0] 5 2 2 4" xfId="1234"/>
    <cellStyle name="쉼표 [0] 5 2 2 5" xfId="1378"/>
    <cellStyle name="쉼표 [0] 5 2 2 6" xfId="1154"/>
    <cellStyle name="쉼표 [0] 5 2 2 7" xfId="1442"/>
    <cellStyle name="쉼표 [0] 5 2 2 8" xfId="1498"/>
    <cellStyle name="쉼표 [0] 5 2 2 9" xfId="1554"/>
    <cellStyle name="쉼표 [0] 5 2 3" xfId="701"/>
    <cellStyle name="쉼표 [0] 5 2 3 2" xfId="1120"/>
    <cellStyle name="쉼표 [0] 5 2 3 3" xfId="1222"/>
    <cellStyle name="쉼표 [0] 5 2 3 4" xfId="1366"/>
    <cellStyle name="쉼표 [0] 5 2 4" xfId="1024"/>
    <cellStyle name="쉼표 [0] 5 2 4 10" xfId="1680"/>
    <cellStyle name="쉼표 [0] 5 2 4 2" xfId="1081"/>
    <cellStyle name="쉼표 [0] 5 2 4 2 2" xfId="1313"/>
    <cellStyle name="쉼표 [0] 5 2 4 3" xfId="1256"/>
    <cellStyle name="쉼표 [0] 5 2 4 4" xfId="1400"/>
    <cellStyle name="쉼표 [0] 5 2 4 5" xfId="1168"/>
    <cellStyle name="쉼표 [0] 5 2 4 6" xfId="1456"/>
    <cellStyle name="쉼표 [0] 5 2 4 7" xfId="1512"/>
    <cellStyle name="쉼표 [0] 5 2 4 8" xfId="1568"/>
    <cellStyle name="쉼표 [0] 5 2 4 9" xfId="1624"/>
    <cellStyle name="쉼표 [0] 5 2 5" xfId="1052"/>
    <cellStyle name="쉼표 [0] 5 2 5 2" xfId="1285"/>
    <cellStyle name="쉼표 [0] 5 2 6" xfId="1205"/>
    <cellStyle name="쉼표 [0] 5 2 7" xfId="1349"/>
    <cellStyle name="쉼표 [0] 5 2 8" xfId="1140"/>
    <cellStyle name="쉼표 [0] 5 2 9" xfId="1428"/>
    <cellStyle name="쉼표 [0] 5 3" xfId="585"/>
    <cellStyle name="쉼표 [0] 5 3 10" xfId="1491"/>
    <cellStyle name="쉼표 [0] 5 3 11" xfId="1547"/>
    <cellStyle name="쉼표 [0] 5 3 12" xfId="1603"/>
    <cellStyle name="쉼표 [0] 5 3 13" xfId="1659"/>
    <cellStyle name="쉼표 [0] 5 3 2" xfId="964"/>
    <cellStyle name="쉼표 [0] 5 3 2 10" xfId="1617"/>
    <cellStyle name="쉼표 [0] 5 3 2 11" xfId="1673"/>
    <cellStyle name="쉼표 [0] 5 3 2 2" xfId="1045"/>
    <cellStyle name="쉼표 [0] 5 3 2 2 10" xfId="1701"/>
    <cellStyle name="쉼표 [0] 5 3 2 2 2" xfId="1102"/>
    <cellStyle name="쉼표 [0] 5 3 2 2 2 2" xfId="1334"/>
    <cellStyle name="쉼표 [0] 5 3 2 2 3" xfId="1277"/>
    <cellStyle name="쉼표 [0] 5 3 2 2 4" xfId="1421"/>
    <cellStyle name="쉼표 [0] 5 3 2 2 5" xfId="1189"/>
    <cellStyle name="쉼표 [0] 5 3 2 2 6" xfId="1477"/>
    <cellStyle name="쉼표 [0] 5 3 2 2 7" xfId="1533"/>
    <cellStyle name="쉼표 [0] 5 3 2 2 8" xfId="1589"/>
    <cellStyle name="쉼표 [0] 5 3 2 2 9" xfId="1645"/>
    <cellStyle name="쉼표 [0] 5 3 2 3" xfId="1074"/>
    <cellStyle name="쉼표 [0] 5 3 2 3 2" xfId="1306"/>
    <cellStyle name="쉼표 [0] 5 3 2 4" xfId="1241"/>
    <cellStyle name="쉼표 [0] 5 3 2 5" xfId="1385"/>
    <cellStyle name="쉼표 [0] 5 3 2 6" xfId="1161"/>
    <cellStyle name="쉼표 [0] 5 3 2 7" xfId="1449"/>
    <cellStyle name="쉼표 [0] 5 3 2 8" xfId="1505"/>
    <cellStyle name="쉼표 [0] 5 3 2 9" xfId="1561"/>
    <cellStyle name="쉼표 [0] 5 3 3" xfId="696"/>
    <cellStyle name="쉼표 [0] 5 3 3 2" xfId="1117"/>
    <cellStyle name="쉼표 [0] 5 3 3 3" xfId="1219"/>
    <cellStyle name="쉼표 [0] 5 3 3 4" xfId="1363"/>
    <cellStyle name="쉼표 [0] 5 3 4" xfId="1031"/>
    <cellStyle name="쉼표 [0] 5 3 4 10" xfId="1687"/>
    <cellStyle name="쉼표 [0] 5 3 4 2" xfId="1088"/>
    <cellStyle name="쉼표 [0] 5 3 4 2 2" xfId="1320"/>
    <cellStyle name="쉼표 [0] 5 3 4 3" xfId="1263"/>
    <cellStyle name="쉼표 [0] 5 3 4 4" xfId="1407"/>
    <cellStyle name="쉼표 [0] 5 3 4 5" xfId="1175"/>
    <cellStyle name="쉼표 [0] 5 3 4 6" xfId="1463"/>
    <cellStyle name="쉼표 [0] 5 3 4 7" xfId="1519"/>
    <cellStyle name="쉼표 [0] 5 3 4 8" xfId="1575"/>
    <cellStyle name="쉼표 [0] 5 3 4 9" xfId="1631"/>
    <cellStyle name="쉼표 [0] 5 3 5" xfId="1059"/>
    <cellStyle name="쉼표 [0] 5 3 5 2" xfId="1292"/>
    <cellStyle name="쉼표 [0] 5 3 6" xfId="1212"/>
    <cellStyle name="쉼표 [0] 5 3 7" xfId="1356"/>
    <cellStyle name="쉼표 [0] 5 3 8" xfId="1147"/>
    <cellStyle name="쉼표 [0] 5 3 9" xfId="1435"/>
    <cellStyle name="쉼표 [0] 5 4" xfId="998"/>
    <cellStyle name="쉼표 [0] 5 4 2" xfId="1129"/>
    <cellStyle name="쉼표 [0] 5 4 3" xfId="1245"/>
    <cellStyle name="쉼표 [0] 5 4 4" xfId="1389"/>
    <cellStyle name="쉼표 [0] 5 5" xfId="1108"/>
    <cellStyle name="쉼표 [0] 5 6" xfId="1194"/>
    <cellStyle name="쉼표 [0] 5 7" xfId="1338"/>
    <cellStyle name="쉼표 [0] 6" xfId="32"/>
    <cellStyle name="쉼표 [0] 6 2" xfId="577"/>
    <cellStyle name="쉼표 [0] 6 2 10" xfId="1483"/>
    <cellStyle name="쉼표 [0] 6 2 11" xfId="1539"/>
    <cellStyle name="쉼표 [0] 6 2 12" xfId="1595"/>
    <cellStyle name="쉼표 [0] 6 2 13" xfId="1651"/>
    <cellStyle name="쉼표 [0] 6 2 2" xfId="956"/>
    <cellStyle name="쉼표 [0] 6 2 2 10" xfId="1609"/>
    <cellStyle name="쉼표 [0] 6 2 2 11" xfId="1665"/>
    <cellStyle name="쉼표 [0] 6 2 2 2" xfId="1037"/>
    <cellStyle name="쉼표 [0] 6 2 2 2 10" xfId="1693"/>
    <cellStyle name="쉼표 [0] 6 2 2 2 2" xfId="1094"/>
    <cellStyle name="쉼표 [0] 6 2 2 2 2 2" xfId="1326"/>
    <cellStyle name="쉼표 [0] 6 2 2 2 3" xfId="1269"/>
    <cellStyle name="쉼표 [0] 6 2 2 2 4" xfId="1413"/>
    <cellStyle name="쉼표 [0] 6 2 2 2 5" xfId="1181"/>
    <cellStyle name="쉼표 [0] 6 2 2 2 6" xfId="1469"/>
    <cellStyle name="쉼표 [0] 6 2 2 2 7" xfId="1525"/>
    <cellStyle name="쉼표 [0] 6 2 2 2 8" xfId="1581"/>
    <cellStyle name="쉼표 [0] 6 2 2 2 9" xfId="1637"/>
    <cellStyle name="쉼표 [0] 6 2 2 3" xfId="1066"/>
    <cellStyle name="쉼표 [0] 6 2 2 3 2" xfId="1298"/>
    <cellStyle name="쉼표 [0] 6 2 2 4" xfId="1233"/>
    <cellStyle name="쉼표 [0] 6 2 2 5" xfId="1377"/>
    <cellStyle name="쉼표 [0] 6 2 2 6" xfId="1153"/>
    <cellStyle name="쉼표 [0] 6 2 2 7" xfId="1441"/>
    <cellStyle name="쉼표 [0] 6 2 2 8" xfId="1497"/>
    <cellStyle name="쉼표 [0] 6 2 2 9" xfId="1553"/>
    <cellStyle name="쉼표 [0] 6 2 3" xfId="612"/>
    <cellStyle name="쉼표 [0] 6 2 3 2" xfId="1112"/>
    <cellStyle name="쉼표 [0] 6 2 3 3" xfId="1214"/>
    <cellStyle name="쉼표 [0] 6 2 3 4" xfId="1358"/>
    <cellStyle name="쉼표 [0] 6 2 4" xfId="1023"/>
    <cellStyle name="쉼표 [0] 6 2 4 10" xfId="1679"/>
    <cellStyle name="쉼표 [0] 6 2 4 2" xfId="1080"/>
    <cellStyle name="쉼표 [0] 6 2 4 2 2" xfId="1312"/>
    <cellStyle name="쉼표 [0] 6 2 4 3" xfId="1255"/>
    <cellStyle name="쉼표 [0] 6 2 4 4" xfId="1399"/>
    <cellStyle name="쉼표 [0] 6 2 4 5" xfId="1167"/>
    <cellStyle name="쉼표 [0] 6 2 4 6" xfId="1455"/>
    <cellStyle name="쉼표 [0] 6 2 4 7" xfId="1511"/>
    <cellStyle name="쉼표 [0] 6 2 4 8" xfId="1567"/>
    <cellStyle name="쉼표 [0] 6 2 4 9" xfId="1623"/>
    <cellStyle name="쉼표 [0] 6 2 5" xfId="1051"/>
    <cellStyle name="쉼표 [0] 6 2 5 2" xfId="1284"/>
    <cellStyle name="쉼표 [0] 6 2 6" xfId="1204"/>
    <cellStyle name="쉼표 [0] 6 2 7" xfId="1348"/>
    <cellStyle name="쉼표 [0] 6 2 8" xfId="1139"/>
    <cellStyle name="쉼표 [0] 6 2 9" xfId="1427"/>
    <cellStyle name="쉼표 [0] 6 3" xfId="584"/>
    <cellStyle name="쉼표 [0] 6 3 10" xfId="1490"/>
    <cellStyle name="쉼표 [0] 6 3 11" xfId="1546"/>
    <cellStyle name="쉼표 [0] 6 3 12" xfId="1602"/>
    <cellStyle name="쉼표 [0] 6 3 13" xfId="1658"/>
    <cellStyle name="쉼표 [0] 6 3 2" xfId="963"/>
    <cellStyle name="쉼표 [0] 6 3 2 10" xfId="1616"/>
    <cellStyle name="쉼표 [0] 6 3 2 11" xfId="1672"/>
    <cellStyle name="쉼표 [0] 6 3 2 2" xfId="1044"/>
    <cellStyle name="쉼표 [0] 6 3 2 2 10" xfId="1700"/>
    <cellStyle name="쉼표 [0] 6 3 2 2 2" xfId="1101"/>
    <cellStyle name="쉼표 [0] 6 3 2 2 2 2" xfId="1333"/>
    <cellStyle name="쉼표 [0] 6 3 2 2 3" xfId="1276"/>
    <cellStyle name="쉼표 [0] 6 3 2 2 4" xfId="1420"/>
    <cellStyle name="쉼표 [0] 6 3 2 2 5" xfId="1188"/>
    <cellStyle name="쉼표 [0] 6 3 2 2 6" xfId="1476"/>
    <cellStyle name="쉼표 [0] 6 3 2 2 7" xfId="1532"/>
    <cellStyle name="쉼표 [0] 6 3 2 2 8" xfId="1588"/>
    <cellStyle name="쉼표 [0] 6 3 2 2 9" xfId="1644"/>
    <cellStyle name="쉼표 [0] 6 3 2 3" xfId="1073"/>
    <cellStyle name="쉼표 [0] 6 3 2 3 2" xfId="1305"/>
    <cellStyle name="쉼표 [0] 6 3 2 4" xfId="1240"/>
    <cellStyle name="쉼표 [0] 6 3 2 5" xfId="1384"/>
    <cellStyle name="쉼표 [0] 6 3 2 6" xfId="1160"/>
    <cellStyle name="쉼표 [0] 6 3 2 7" xfId="1448"/>
    <cellStyle name="쉼표 [0] 6 3 2 8" xfId="1504"/>
    <cellStyle name="쉼표 [0] 6 3 2 9" xfId="1560"/>
    <cellStyle name="쉼표 [0] 6 3 3" xfId="700"/>
    <cellStyle name="쉼표 [0] 6 3 3 2" xfId="1119"/>
    <cellStyle name="쉼표 [0] 6 3 3 3" xfId="1221"/>
    <cellStyle name="쉼표 [0] 6 3 3 4" xfId="1365"/>
    <cellStyle name="쉼표 [0] 6 3 4" xfId="1030"/>
    <cellStyle name="쉼표 [0] 6 3 4 10" xfId="1686"/>
    <cellStyle name="쉼표 [0] 6 3 4 2" xfId="1087"/>
    <cellStyle name="쉼표 [0] 6 3 4 2 2" xfId="1319"/>
    <cellStyle name="쉼표 [0] 6 3 4 3" xfId="1262"/>
    <cellStyle name="쉼표 [0] 6 3 4 4" xfId="1406"/>
    <cellStyle name="쉼표 [0] 6 3 4 5" xfId="1174"/>
    <cellStyle name="쉼표 [0] 6 3 4 6" xfId="1462"/>
    <cellStyle name="쉼표 [0] 6 3 4 7" xfId="1518"/>
    <cellStyle name="쉼표 [0] 6 3 4 8" xfId="1574"/>
    <cellStyle name="쉼표 [0] 6 3 4 9" xfId="1630"/>
    <cellStyle name="쉼표 [0] 6 3 5" xfId="1058"/>
    <cellStyle name="쉼표 [0] 6 3 5 2" xfId="1291"/>
    <cellStyle name="쉼표 [0] 6 3 6" xfId="1211"/>
    <cellStyle name="쉼표 [0] 6 3 7" xfId="1355"/>
    <cellStyle name="쉼표 [0] 6 3 8" xfId="1146"/>
    <cellStyle name="쉼표 [0] 6 3 9" xfId="1434"/>
    <cellStyle name="쉼표 [0] 6 4" xfId="1000"/>
    <cellStyle name="쉼표 [0] 6 4 2" xfId="1131"/>
    <cellStyle name="쉼표 [0] 6 4 3" xfId="1247"/>
    <cellStyle name="쉼표 [0] 6 4 4" xfId="1391"/>
    <cellStyle name="쉼표 [0] 6 5" xfId="856"/>
    <cellStyle name="쉼표 [0] 6 5 2" xfId="1122"/>
    <cellStyle name="쉼표 [0] 6 5 3" xfId="1224"/>
    <cellStyle name="쉼표 [0] 6 5 4" xfId="1368"/>
    <cellStyle name="쉼표 [0] 6 6" xfId="1104"/>
    <cellStyle name="쉼표 [0] 6 7" xfId="1196"/>
    <cellStyle name="쉼표 [0] 6 8" xfId="1340"/>
    <cellStyle name="쉼표 [0] 7" xfId="33"/>
    <cellStyle name="쉼표 [0] 7 2" xfId="573"/>
    <cellStyle name="쉼표 [0] 7 2 10" xfId="1479"/>
    <cellStyle name="쉼표 [0] 7 2 11" xfId="1535"/>
    <cellStyle name="쉼표 [0] 7 2 12" xfId="1591"/>
    <cellStyle name="쉼표 [0] 7 2 13" xfId="1647"/>
    <cellStyle name="쉼표 [0] 7 2 2" xfId="952"/>
    <cellStyle name="쉼표 [0] 7 2 2 10" xfId="1605"/>
    <cellStyle name="쉼표 [0] 7 2 2 11" xfId="1661"/>
    <cellStyle name="쉼표 [0] 7 2 2 2" xfId="1033"/>
    <cellStyle name="쉼표 [0] 7 2 2 2 10" xfId="1689"/>
    <cellStyle name="쉼표 [0] 7 2 2 2 2" xfId="1090"/>
    <cellStyle name="쉼표 [0] 7 2 2 2 2 2" xfId="1322"/>
    <cellStyle name="쉼표 [0] 7 2 2 2 3" xfId="1265"/>
    <cellStyle name="쉼표 [0] 7 2 2 2 4" xfId="1409"/>
    <cellStyle name="쉼표 [0] 7 2 2 2 5" xfId="1177"/>
    <cellStyle name="쉼표 [0] 7 2 2 2 6" xfId="1465"/>
    <cellStyle name="쉼표 [0] 7 2 2 2 7" xfId="1521"/>
    <cellStyle name="쉼표 [0] 7 2 2 2 8" xfId="1577"/>
    <cellStyle name="쉼표 [0] 7 2 2 2 9" xfId="1633"/>
    <cellStyle name="쉼표 [0] 7 2 2 3" xfId="1062"/>
    <cellStyle name="쉼표 [0] 7 2 2 3 2" xfId="1294"/>
    <cellStyle name="쉼표 [0] 7 2 2 4" xfId="1229"/>
    <cellStyle name="쉼표 [0] 7 2 2 5" xfId="1373"/>
    <cellStyle name="쉼표 [0] 7 2 2 6" xfId="1149"/>
    <cellStyle name="쉼표 [0] 7 2 2 7" xfId="1437"/>
    <cellStyle name="쉼표 [0] 7 2 2 8" xfId="1493"/>
    <cellStyle name="쉼표 [0] 7 2 2 9" xfId="1549"/>
    <cellStyle name="쉼표 [0] 7 2 3" xfId="933"/>
    <cellStyle name="쉼표 [0] 7 2 3 2" xfId="1124"/>
    <cellStyle name="쉼표 [0] 7 2 3 3" xfId="1226"/>
    <cellStyle name="쉼표 [0] 7 2 3 4" xfId="1370"/>
    <cellStyle name="쉼표 [0] 7 2 4" xfId="1019"/>
    <cellStyle name="쉼표 [0] 7 2 4 10" xfId="1675"/>
    <cellStyle name="쉼표 [0] 7 2 4 2" xfId="1076"/>
    <cellStyle name="쉼표 [0] 7 2 4 2 2" xfId="1308"/>
    <cellStyle name="쉼표 [0] 7 2 4 3" xfId="1251"/>
    <cellStyle name="쉼표 [0] 7 2 4 4" xfId="1395"/>
    <cellStyle name="쉼표 [0] 7 2 4 5" xfId="1163"/>
    <cellStyle name="쉼표 [0] 7 2 4 6" xfId="1451"/>
    <cellStyle name="쉼표 [0] 7 2 4 7" xfId="1507"/>
    <cellStyle name="쉼표 [0] 7 2 4 8" xfId="1563"/>
    <cellStyle name="쉼표 [0] 7 2 4 9" xfId="1619"/>
    <cellStyle name="쉼표 [0] 7 2 5" xfId="1047"/>
    <cellStyle name="쉼표 [0] 7 2 5 2" xfId="1280"/>
    <cellStyle name="쉼표 [0] 7 2 6" xfId="1200"/>
    <cellStyle name="쉼표 [0] 7 2 7" xfId="1344"/>
    <cellStyle name="쉼표 [0] 7 2 8" xfId="1135"/>
    <cellStyle name="쉼표 [0] 7 2 9" xfId="1423"/>
    <cellStyle name="쉼표 [0] 7 3" xfId="580"/>
    <cellStyle name="쉼표 [0] 7 3 10" xfId="1486"/>
    <cellStyle name="쉼표 [0] 7 3 11" xfId="1542"/>
    <cellStyle name="쉼표 [0] 7 3 12" xfId="1598"/>
    <cellStyle name="쉼표 [0] 7 3 13" xfId="1654"/>
    <cellStyle name="쉼표 [0] 7 3 2" xfId="959"/>
    <cellStyle name="쉼표 [0] 7 3 2 10" xfId="1612"/>
    <cellStyle name="쉼표 [0] 7 3 2 11" xfId="1668"/>
    <cellStyle name="쉼표 [0] 7 3 2 2" xfId="1040"/>
    <cellStyle name="쉼표 [0] 7 3 2 2 10" xfId="1696"/>
    <cellStyle name="쉼표 [0] 7 3 2 2 2" xfId="1097"/>
    <cellStyle name="쉼표 [0] 7 3 2 2 2 2" xfId="1329"/>
    <cellStyle name="쉼표 [0] 7 3 2 2 3" xfId="1272"/>
    <cellStyle name="쉼표 [0] 7 3 2 2 4" xfId="1416"/>
    <cellStyle name="쉼표 [0] 7 3 2 2 5" xfId="1184"/>
    <cellStyle name="쉼표 [0] 7 3 2 2 6" xfId="1472"/>
    <cellStyle name="쉼표 [0] 7 3 2 2 7" xfId="1528"/>
    <cellStyle name="쉼표 [0] 7 3 2 2 8" xfId="1584"/>
    <cellStyle name="쉼표 [0] 7 3 2 2 9" xfId="1640"/>
    <cellStyle name="쉼표 [0] 7 3 2 3" xfId="1069"/>
    <cellStyle name="쉼표 [0] 7 3 2 3 2" xfId="1301"/>
    <cellStyle name="쉼표 [0] 7 3 2 4" xfId="1236"/>
    <cellStyle name="쉼표 [0] 7 3 2 5" xfId="1380"/>
    <cellStyle name="쉼표 [0] 7 3 2 6" xfId="1156"/>
    <cellStyle name="쉼표 [0] 7 3 2 7" xfId="1444"/>
    <cellStyle name="쉼표 [0] 7 3 2 8" xfId="1500"/>
    <cellStyle name="쉼표 [0] 7 3 2 9" xfId="1556"/>
    <cellStyle name="쉼표 [0] 7 3 3" xfId="934"/>
    <cellStyle name="쉼표 [0] 7 3 3 2" xfId="1125"/>
    <cellStyle name="쉼표 [0] 7 3 3 3" xfId="1227"/>
    <cellStyle name="쉼표 [0] 7 3 3 4" xfId="1371"/>
    <cellStyle name="쉼표 [0] 7 3 4" xfId="1026"/>
    <cellStyle name="쉼표 [0] 7 3 4 10" xfId="1682"/>
    <cellStyle name="쉼표 [0] 7 3 4 2" xfId="1083"/>
    <cellStyle name="쉼표 [0] 7 3 4 2 2" xfId="1315"/>
    <cellStyle name="쉼표 [0] 7 3 4 3" xfId="1258"/>
    <cellStyle name="쉼표 [0] 7 3 4 4" xfId="1402"/>
    <cellStyle name="쉼표 [0] 7 3 4 5" xfId="1170"/>
    <cellStyle name="쉼표 [0] 7 3 4 6" xfId="1458"/>
    <cellStyle name="쉼표 [0] 7 3 4 7" xfId="1514"/>
    <cellStyle name="쉼표 [0] 7 3 4 8" xfId="1570"/>
    <cellStyle name="쉼표 [0] 7 3 4 9" xfId="1626"/>
    <cellStyle name="쉼표 [0] 7 3 5" xfId="1054"/>
    <cellStyle name="쉼표 [0] 7 3 5 2" xfId="1287"/>
    <cellStyle name="쉼표 [0] 7 3 6" xfId="1207"/>
    <cellStyle name="쉼표 [0] 7 3 7" xfId="1351"/>
    <cellStyle name="쉼표 [0] 7 3 8" xfId="1142"/>
    <cellStyle name="쉼표 [0] 7 3 9" xfId="1430"/>
    <cellStyle name="쉼표 [0] 7 4" xfId="1001"/>
    <cellStyle name="쉼표 [0] 7 4 2" xfId="1132"/>
    <cellStyle name="쉼표 [0] 7 4 3" xfId="1248"/>
    <cellStyle name="쉼표 [0] 7 4 4" xfId="1392"/>
    <cellStyle name="쉼표 [0] 7 5" xfId="693"/>
    <cellStyle name="쉼표 [0] 7 5 2" xfId="1115"/>
    <cellStyle name="쉼표 [0] 7 5 3" xfId="1217"/>
    <cellStyle name="쉼표 [0] 7 5 4" xfId="1361"/>
    <cellStyle name="쉼표 [0] 7 6" xfId="1109"/>
    <cellStyle name="쉼표 [0] 7 7" xfId="1197"/>
    <cellStyle name="쉼표 [0] 7 8" xfId="1341"/>
    <cellStyle name="쉼표 [0] 8" xfId="995"/>
    <cellStyle name="쉼표 [0] 8 2" xfId="1126"/>
    <cellStyle name="쉼표 [0] 8 3" xfId="1242"/>
    <cellStyle name="쉼표 [0] 8 4" xfId="1386"/>
    <cellStyle name="쉼표 [0] 9" xfId="1103"/>
    <cellStyle name="쉼표 [0] 9 2" xfId="1278"/>
    <cellStyle name="쉼표 [0] 9 3" xfId="1190"/>
    <cellStyle name="스타일 1" xfId="17"/>
    <cellStyle name="스타일 1 10" xfId="420"/>
    <cellStyle name="스타일 1 11" xfId="421"/>
    <cellStyle name="스타일 1 12" xfId="422"/>
    <cellStyle name="스타일 1 2" xfId="28"/>
    <cellStyle name="스타일 1 2 2" xfId="423"/>
    <cellStyle name="스타일 1 2 2 2" xfId="626"/>
    <cellStyle name="스타일 1 3" xfId="424"/>
    <cellStyle name="스타일 1 3 2" xfId="910"/>
    <cellStyle name="스타일 1 4" xfId="425"/>
    <cellStyle name="스타일 1 4 2" xfId="630"/>
    <cellStyle name="스타일 1 5" xfId="426"/>
    <cellStyle name="스타일 1 5 2" xfId="627"/>
    <cellStyle name="스타일 1 6" xfId="427"/>
    <cellStyle name="스타일 1 6 2" xfId="938"/>
    <cellStyle name="스타일 1 7" xfId="428"/>
    <cellStyle name="스타일 1 7 2" xfId="633"/>
    <cellStyle name="스타일 1 8" xfId="429"/>
    <cellStyle name="스타일 1 8 2" xfId="966"/>
    <cellStyle name="스타일 1 9" xfId="430"/>
    <cellStyle name="스타일 1 9 2" xfId="972"/>
    <cellStyle name="연결된 셀 10" xfId="431"/>
    <cellStyle name="연결된 셀 11" xfId="432"/>
    <cellStyle name="연결된 셀 12" xfId="433"/>
    <cellStyle name="연결된 셀 2" xfId="434"/>
    <cellStyle name="연결된 셀 2 2" xfId="849"/>
    <cellStyle name="연결된 셀 3" xfId="435"/>
    <cellStyle name="연결된 셀 3 2" xfId="686"/>
    <cellStyle name="연결된 셀 4" xfId="436"/>
    <cellStyle name="연결된 셀 4 2" xfId="668"/>
    <cellStyle name="연결된 셀 5" xfId="437"/>
    <cellStyle name="연결된 셀 5 2" xfId="865"/>
    <cellStyle name="연결된 셀 6" xfId="438"/>
    <cellStyle name="연결된 셀 6 2" xfId="876"/>
    <cellStyle name="연결된 셀 7" xfId="439"/>
    <cellStyle name="연결된 셀 7 2" xfId="605"/>
    <cellStyle name="연결된 셀 8" xfId="440"/>
    <cellStyle name="연결된 셀 8 2" xfId="660"/>
    <cellStyle name="연결된 셀 9" xfId="441"/>
    <cellStyle name="연결된 셀 9 2" xfId="882"/>
    <cellStyle name="요약 10" xfId="442"/>
    <cellStyle name="요약 11" xfId="443"/>
    <cellStyle name="요약 12" xfId="444"/>
    <cellStyle name="요약 2" xfId="445"/>
    <cellStyle name="요약 2 2" xfId="680"/>
    <cellStyle name="요약 3" xfId="446"/>
    <cellStyle name="요약 3 2" xfId="886"/>
    <cellStyle name="요약 4" xfId="447"/>
    <cellStyle name="요약 4 2" xfId="728"/>
    <cellStyle name="요약 5" xfId="448"/>
    <cellStyle name="요약 5 2" xfId="730"/>
    <cellStyle name="요약 6" xfId="449"/>
    <cellStyle name="요약 6 2" xfId="725"/>
    <cellStyle name="요약 7" xfId="450"/>
    <cellStyle name="요약 7 2" xfId="659"/>
    <cellStyle name="요약 8" xfId="451"/>
    <cellStyle name="요약 8 2" xfId="877"/>
    <cellStyle name="요약 9" xfId="452"/>
    <cellStyle name="요약 9 2" xfId="600"/>
    <cellStyle name="입력 10" xfId="453"/>
    <cellStyle name="입력 11" xfId="454"/>
    <cellStyle name="입력 12" xfId="455"/>
    <cellStyle name="입력 2" xfId="456"/>
    <cellStyle name="입력 2 2" xfId="655"/>
    <cellStyle name="입력 3" xfId="457"/>
    <cellStyle name="입력 3 2" xfId="724"/>
    <cellStyle name="입력 4" xfId="458"/>
    <cellStyle name="입력 4 2" xfId="912"/>
    <cellStyle name="입력 5" xfId="459"/>
    <cellStyle name="입력 5 2" xfId="679"/>
    <cellStyle name="입력 6" xfId="460"/>
    <cellStyle name="입력 6 2" xfId="661"/>
    <cellStyle name="입력 7" xfId="461"/>
    <cellStyle name="입력 7 2" xfId="726"/>
    <cellStyle name="입력 8" xfId="462"/>
    <cellStyle name="입력 8 2" xfId="658"/>
    <cellStyle name="입력 9" xfId="463"/>
    <cellStyle name="입력 9 2" xfId="723"/>
    <cellStyle name="제목 1 10" xfId="464"/>
    <cellStyle name="제목 1 11" xfId="465"/>
    <cellStyle name="제목 1 12" xfId="466"/>
    <cellStyle name="제목 1 2" xfId="467"/>
    <cellStyle name="제목 1 2 2" xfId="727"/>
    <cellStyle name="제목 1 3" xfId="468"/>
    <cellStyle name="제목 1 3 2" xfId="880"/>
    <cellStyle name="제목 1 4" xfId="469"/>
    <cellStyle name="제목 1 4 2" xfId="704"/>
    <cellStyle name="제목 1 5" xfId="470"/>
    <cellStyle name="제목 1 5 2" xfId="662"/>
    <cellStyle name="제목 1 6" xfId="471"/>
    <cellStyle name="제목 1 6 2" xfId="949"/>
    <cellStyle name="제목 1 7" xfId="472"/>
    <cellStyle name="제목 1 7 2" xfId="609"/>
    <cellStyle name="제목 1 8" xfId="473"/>
    <cellStyle name="제목 1 8 2" xfId="729"/>
    <cellStyle name="제목 1 9" xfId="474"/>
    <cellStyle name="제목 1 9 2" xfId="879"/>
    <cellStyle name="제목 10" xfId="475"/>
    <cellStyle name="제목 10 2" xfId="989"/>
    <cellStyle name="제목 11" xfId="476"/>
    <cellStyle name="제목 11 2" xfId="656"/>
    <cellStyle name="제목 12" xfId="477"/>
    <cellStyle name="제목 12 2" xfId="654"/>
    <cellStyle name="제목 13" xfId="478"/>
    <cellStyle name="제목 14" xfId="479"/>
    <cellStyle name="제목 15" xfId="480"/>
    <cellStyle name="제목 2 10" xfId="481"/>
    <cellStyle name="제목 2 11" xfId="482"/>
    <cellStyle name="제목 2 12" xfId="483"/>
    <cellStyle name="제목 2 2" xfId="484"/>
    <cellStyle name="제목 2 2 2" xfId="610"/>
    <cellStyle name="제목 2 3" xfId="485"/>
    <cellStyle name="제목 2 3 2" xfId="667"/>
    <cellStyle name="제목 2 4" xfId="486"/>
    <cellStyle name="제목 2 4 2" xfId="666"/>
    <cellStyle name="제목 2 5" xfId="487"/>
    <cellStyle name="제목 2 5 2" xfId="870"/>
    <cellStyle name="제목 2 6" xfId="488"/>
    <cellStyle name="제목 2 6 2" xfId="665"/>
    <cellStyle name="제목 2 7" xfId="489"/>
    <cellStyle name="제목 2 7 2" xfId="623"/>
    <cellStyle name="제목 2 8" xfId="490"/>
    <cellStyle name="제목 2 8 2" xfId="664"/>
    <cellStyle name="제목 2 9" xfId="491"/>
    <cellStyle name="제목 2 9 2" xfId="663"/>
    <cellStyle name="제목 3 10" xfId="492"/>
    <cellStyle name="제목 3 11" xfId="493"/>
    <cellStyle name="제목 3 12" xfId="494"/>
    <cellStyle name="제목 3 2" xfId="495"/>
    <cellStyle name="제목 3 2 2" xfId="685"/>
    <cellStyle name="제목 3 3" xfId="496"/>
    <cellStyle name="제목 3 3 2" xfId="684"/>
    <cellStyle name="제목 3 4" xfId="497"/>
    <cellStyle name="제목 3 4 2" xfId="887"/>
    <cellStyle name="제목 3 5" xfId="498"/>
    <cellStyle name="제목 3 5 2" xfId="906"/>
    <cellStyle name="제목 3 6" xfId="499"/>
    <cellStyle name="제목 3 6 2" xfId="683"/>
    <cellStyle name="제목 3 7" xfId="500"/>
    <cellStyle name="제목 3 7 2" xfId="682"/>
    <cellStyle name="제목 3 8" xfId="501"/>
    <cellStyle name="제목 3 8 2" xfId="681"/>
    <cellStyle name="제목 3 9" xfId="502"/>
    <cellStyle name="제목 3 9 2" xfId="974"/>
    <cellStyle name="제목 4 10" xfId="503"/>
    <cellStyle name="제목 4 11" xfId="504"/>
    <cellStyle name="제목 4 12" xfId="505"/>
    <cellStyle name="제목 4 2" xfId="506"/>
    <cellStyle name="제목 4 2 2" xfId="842"/>
    <cellStyle name="제목 4 3" xfId="507"/>
    <cellStyle name="제목 4 3 2" xfId="606"/>
    <cellStyle name="제목 4 4" xfId="508"/>
    <cellStyle name="제목 4 4 2" xfId="714"/>
    <cellStyle name="제목 4 5" xfId="509"/>
    <cellStyle name="제목 4 5 2" xfId="1006"/>
    <cellStyle name="제목 4 6" xfId="510"/>
    <cellStyle name="제목 4 6 2" xfId="709"/>
    <cellStyle name="제목 4 7" xfId="511"/>
    <cellStyle name="제목 4 7 2" xfId="1010"/>
    <cellStyle name="제목 4 8" xfId="512"/>
    <cellStyle name="제목 4 8 2" xfId="595"/>
    <cellStyle name="제목 4 9" xfId="513"/>
    <cellStyle name="제목 4 9 2" xfId="715"/>
    <cellStyle name="제목 5" xfId="514"/>
    <cellStyle name="제목 5 2" xfId="1005"/>
    <cellStyle name="제목 6" xfId="515"/>
    <cellStyle name="제목 6 2" xfId="710"/>
    <cellStyle name="제목 7" xfId="516"/>
    <cellStyle name="제목 7 2" xfId="1009"/>
    <cellStyle name="제목 8" xfId="517"/>
    <cellStyle name="제목 8 2" xfId="836"/>
    <cellStyle name="제목 9" xfId="518"/>
    <cellStyle name="제목 9 2" xfId="591"/>
    <cellStyle name="좋음 10" xfId="519"/>
    <cellStyle name="좋음 11" xfId="520"/>
    <cellStyle name="좋음 12" xfId="521"/>
    <cellStyle name="좋음 2" xfId="522"/>
    <cellStyle name="좋음 2 2" xfId="1011"/>
    <cellStyle name="좋음 3" xfId="523"/>
    <cellStyle name="좋음 3 2" xfId="837"/>
    <cellStyle name="좋음 4" xfId="524"/>
    <cellStyle name="좋음 4 2" xfId="713"/>
    <cellStyle name="좋음 5" xfId="525"/>
    <cellStyle name="좋음 5 2" xfId="1007"/>
    <cellStyle name="좋음 6" xfId="526"/>
    <cellStyle name="좋음 6 2" xfId="708"/>
    <cellStyle name="좋음 7" xfId="527"/>
    <cellStyle name="좋음 7 2" xfId="1012"/>
    <cellStyle name="좋음 8" xfId="528"/>
    <cellStyle name="좋음 8 2" xfId="835"/>
    <cellStyle name="좋음 9" xfId="529"/>
    <cellStyle name="좋음 9 2" xfId="913"/>
    <cellStyle name="출력 10" xfId="530"/>
    <cellStyle name="출력 11" xfId="531"/>
    <cellStyle name="출력 12" xfId="532"/>
    <cellStyle name="출력 2" xfId="533"/>
    <cellStyle name="출력 2 2" xfId="694"/>
    <cellStyle name="출력 3" xfId="534"/>
    <cellStyle name="출력 3 2" xfId="918"/>
    <cellStyle name="출력 4" xfId="535"/>
    <cellStyle name="출력 4 2" xfId="1004"/>
    <cellStyle name="출력 5" xfId="536"/>
    <cellStyle name="출력 5 2" xfId="711"/>
    <cellStyle name="출력 6" xfId="537"/>
    <cellStyle name="출력 6 2" xfId="1008"/>
    <cellStyle name="출력 7" xfId="538"/>
    <cellStyle name="출력 7 2" xfId="841"/>
    <cellStyle name="출력 8" xfId="539"/>
    <cellStyle name="출력 8 2" xfId="864"/>
    <cellStyle name="출력 9" xfId="540"/>
    <cellStyle name="출력 9 2" xfId="890"/>
    <cellStyle name="콤마 [0]_1202" xfId="18"/>
    <cellStyle name="콤마 [2]" xfId="19"/>
    <cellStyle name="콤마 [2] 10" xfId="541"/>
    <cellStyle name="콤마 [2] 11" xfId="542"/>
    <cellStyle name="콤마 [2] 12" xfId="543"/>
    <cellStyle name="콤마 [2] 2" xfId="22"/>
    <cellStyle name="콤마 [2] 2 2" xfId="544"/>
    <cellStyle name="콤마 [2] 2 2 2" xfId="608"/>
    <cellStyle name="콤마 [2] 3" xfId="545"/>
    <cellStyle name="콤마 [2] 3 2" xfId="644"/>
    <cellStyle name="콤마 [2] 4" xfId="546"/>
    <cellStyle name="콤마 [2] 4 2" xfId="848"/>
    <cellStyle name="콤마 [2] 5" xfId="547"/>
    <cellStyle name="콤마 [2] 5 2" xfId="883"/>
    <cellStyle name="콤마 [2] 6" xfId="548"/>
    <cellStyle name="콤마 [2] 6 2" xfId="643"/>
    <cellStyle name="콤마 [2] 7" xfId="549"/>
    <cellStyle name="콤마 [2] 7 2" xfId="642"/>
    <cellStyle name="콤마 [2] 8" xfId="550"/>
    <cellStyle name="콤마 [2] 8 2" xfId="641"/>
    <cellStyle name="콤마 [2] 9" xfId="551"/>
    <cellStyle name="콤마 [2] 9 2" xfId="640"/>
    <cellStyle name="콤마_1202" xfId="20"/>
    <cellStyle name="표준" xfId="0" builtinId="0"/>
    <cellStyle name="표준 2" xfId="29"/>
    <cellStyle name="표준 2 2" xfId="553"/>
    <cellStyle name="표준 2 2 2" xfId="638"/>
    <cellStyle name="표준 2 3" xfId="552"/>
    <cellStyle name="표준 2 3 2" xfId="639"/>
    <cellStyle name="표준 2 4" xfId="572"/>
    <cellStyle name="표준 2 4 10" xfId="1478"/>
    <cellStyle name="표준 2 4 11" xfId="1534"/>
    <cellStyle name="표준 2 4 12" xfId="1590"/>
    <cellStyle name="표준 2 4 13" xfId="1646"/>
    <cellStyle name="표준 2 4 2" xfId="951"/>
    <cellStyle name="표준 2 4 2 10" xfId="1604"/>
    <cellStyle name="표준 2 4 2 11" xfId="1660"/>
    <cellStyle name="표준 2 4 2 2" xfId="1032"/>
    <cellStyle name="표준 2 4 2 2 10" xfId="1688"/>
    <cellStyle name="표준 2 4 2 2 2" xfId="1089"/>
    <cellStyle name="표준 2 4 2 2 2 2" xfId="1321"/>
    <cellStyle name="표준 2 4 2 2 3" xfId="1264"/>
    <cellStyle name="표준 2 4 2 2 4" xfId="1408"/>
    <cellStyle name="표준 2 4 2 2 5" xfId="1176"/>
    <cellStyle name="표준 2 4 2 2 6" xfId="1464"/>
    <cellStyle name="표준 2 4 2 2 7" xfId="1520"/>
    <cellStyle name="표준 2 4 2 2 8" xfId="1576"/>
    <cellStyle name="표준 2 4 2 2 9" xfId="1632"/>
    <cellStyle name="표준 2 4 2 3" xfId="1061"/>
    <cellStyle name="표준 2 4 2 3 2" xfId="1293"/>
    <cellStyle name="표준 2 4 2 4" xfId="1228"/>
    <cellStyle name="표준 2 4 2 5" xfId="1372"/>
    <cellStyle name="표준 2 4 2 6" xfId="1148"/>
    <cellStyle name="표준 2 4 2 7" xfId="1436"/>
    <cellStyle name="표준 2 4 2 8" xfId="1492"/>
    <cellStyle name="표준 2 4 2 9" xfId="1548"/>
    <cellStyle name="표준 2 4 3" xfId="862"/>
    <cellStyle name="표준 2 4 4" xfId="1018"/>
    <cellStyle name="표준 2 4 4 10" xfId="1674"/>
    <cellStyle name="표준 2 4 4 2" xfId="1075"/>
    <cellStyle name="표준 2 4 4 2 2" xfId="1307"/>
    <cellStyle name="표준 2 4 4 3" xfId="1250"/>
    <cellStyle name="표준 2 4 4 4" xfId="1394"/>
    <cellStyle name="표준 2 4 4 5" xfId="1162"/>
    <cellStyle name="표준 2 4 4 6" xfId="1450"/>
    <cellStyle name="표준 2 4 4 7" xfId="1506"/>
    <cellStyle name="표준 2 4 4 8" xfId="1562"/>
    <cellStyle name="표준 2 4 4 9" xfId="1618"/>
    <cellStyle name="표준 2 4 5" xfId="1046"/>
    <cellStyle name="표준 2 4 5 2" xfId="1279"/>
    <cellStyle name="표준 2 4 6" xfId="1199"/>
    <cellStyle name="표준 2 4 7" xfId="1343"/>
    <cellStyle name="표준 2 4 8" xfId="1134"/>
    <cellStyle name="표준 2 4 9" xfId="1422"/>
    <cellStyle name="표준 2 5" xfId="579"/>
    <cellStyle name="표준 2 5 10" xfId="1485"/>
    <cellStyle name="표준 2 5 11" xfId="1541"/>
    <cellStyle name="표준 2 5 12" xfId="1597"/>
    <cellStyle name="표준 2 5 13" xfId="1653"/>
    <cellStyle name="표준 2 5 2" xfId="958"/>
    <cellStyle name="표준 2 5 2 10" xfId="1611"/>
    <cellStyle name="표준 2 5 2 11" xfId="1667"/>
    <cellStyle name="표준 2 5 2 2" xfId="1039"/>
    <cellStyle name="표준 2 5 2 2 10" xfId="1695"/>
    <cellStyle name="표준 2 5 2 2 2" xfId="1096"/>
    <cellStyle name="표준 2 5 2 2 2 2" xfId="1328"/>
    <cellStyle name="표준 2 5 2 2 3" xfId="1271"/>
    <cellStyle name="표준 2 5 2 2 4" xfId="1415"/>
    <cellStyle name="표준 2 5 2 2 5" xfId="1183"/>
    <cellStyle name="표준 2 5 2 2 6" xfId="1471"/>
    <cellStyle name="표준 2 5 2 2 7" xfId="1527"/>
    <cellStyle name="표준 2 5 2 2 8" xfId="1583"/>
    <cellStyle name="표준 2 5 2 2 9" xfId="1639"/>
    <cellStyle name="표준 2 5 2 3" xfId="1068"/>
    <cellStyle name="표준 2 5 2 3 2" xfId="1300"/>
    <cellStyle name="표준 2 5 2 4" xfId="1235"/>
    <cellStyle name="표준 2 5 2 5" xfId="1379"/>
    <cellStyle name="표준 2 5 2 6" xfId="1155"/>
    <cellStyle name="표준 2 5 2 7" xfId="1443"/>
    <cellStyle name="표준 2 5 2 8" xfId="1499"/>
    <cellStyle name="표준 2 5 2 9" xfId="1555"/>
    <cellStyle name="표준 2 5 3" xfId="697"/>
    <cellStyle name="표준 2 5 4" xfId="1025"/>
    <cellStyle name="표준 2 5 4 10" xfId="1681"/>
    <cellStyle name="표준 2 5 4 2" xfId="1082"/>
    <cellStyle name="표준 2 5 4 2 2" xfId="1314"/>
    <cellStyle name="표준 2 5 4 3" xfId="1257"/>
    <cellStyle name="표준 2 5 4 4" xfId="1401"/>
    <cellStyle name="표준 2 5 4 5" xfId="1169"/>
    <cellStyle name="표준 2 5 4 6" xfId="1457"/>
    <cellStyle name="표준 2 5 4 7" xfId="1513"/>
    <cellStyle name="표준 2 5 4 8" xfId="1569"/>
    <cellStyle name="표준 2 5 4 9" xfId="1625"/>
    <cellStyle name="표준 2 5 5" xfId="1053"/>
    <cellStyle name="표준 2 5 5 2" xfId="1286"/>
    <cellStyle name="표준 2 5 6" xfId="1206"/>
    <cellStyle name="표준 2 5 7" xfId="1350"/>
    <cellStyle name="표준 2 5 8" xfId="1141"/>
    <cellStyle name="표준 2 5 9" xfId="1429"/>
    <cellStyle name="표준 3" xfId="554"/>
    <cellStyle name="표준 3 10" xfId="555"/>
    <cellStyle name="표준 3 10 2" xfId="636"/>
    <cellStyle name="표준 3 11" xfId="556"/>
    <cellStyle name="표준 3 11 2" xfId="635"/>
    <cellStyle name="표준 3 12" xfId="557"/>
    <cellStyle name="표준 3 12 2" xfId="634"/>
    <cellStyle name="표준 3 13" xfId="558"/>
    <cellStyle name="표준 3 13 2" xfId="590"/>
    <cellStyle name="표준 3 14" xfId="559"/>
    <cellStyle name="표준 3 14 2" xfId="601"/>
    <cellStyle name="표준 3 15" xfId="560"/>
    <cellStyle name="표준 3 15 2" xfId="589"/>
    <cellStyle name="표준 3 16" xfId="637"/>
    <cellStyle name="표준 3 2" xfId="561"/>
    <cellStyle name="표준 3 2 2" xfId="921"/>
    <cellStyle name="표준 3 3" xfId="562"/>
    <cellStyle name="표준 3 3 2" xfId="588"/>
    <cellStyle name="표준 3 4" xfId="563"/>
    <cellStyle name="표준 3 4 2" xfId="587"/>
    <cellStyle name="표준 3 5" xfId="564"/>
    <cellStyle name="표준 3 5 2" xfId="614"/>
    <cellStyle name="표준 3 6" xfId="565"/>
    <cellStyle name="표준 3 6 2" xfId="863"/>
    <cellStyle name="표준 3 7" xfId="566"/>
    <cellStyle name="표준 3 7 2" xfId="915"/>
    <cellStyle name="표준 3 8" xfId="567"/>
    <cellStyle name="표준 3 8 2" xfId="613"/>
    <cellStyle name="표준 3 9" xfId="568"/>
    <cellStyle name="표준 3 9 2" xfId="889"/>
    <cellStyle name="표준 4" xfId="569"/>
    <cellStyle name="표준 5" xfId="570"/>
    <cellStyle name="표준 6" xfId="571"/>
  </cellStyles>
  <dxfs count="0"/>
  <tableStyles count="0" defaultTableStyle="TableStyleMedium9" defaultPivotStyle="PivotStyleLight16"/>
  <colors>
    <mruColors>
      <color rgb="FF93CD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462"/>
  <sheetViews>
    <sheetView tabSelected="1" view="pageBreakPreview" zoomScale="115" zoomScaleNormal="100" zoomScaleSheetLayoutView="115" workbookViewId="0">
      <pane ySplit="2" topLeftCell="A3" activePane="bottomLeft" state="frozen"/>
      <selection activeCell="F12" sqref="F12"/>
      <selection pane="bottomLeft" activeCell="C1" sqref="C1"/>
    </sheetView>
  </sheetViews>
  <sheetFormatPr defaultRowHeight="22.5" customHeight="1"/>
  <cols>
    <col min="1" max="1" width="16" style="7" customWidth="1"/>
    <col min="2" max="2" width="7.88671875" style="7" customWidth="1"/>
    <col min="3" max="3" width="38.44140625" style="7" customWidth="1"/>
    <col min="4" max="4" width="10.6640625" style="7" customWidth="1"/>
    <col min="5" max="5" width="8.33203125" style="61" customWidth="1"/>
    <col min="6" max="6" width="8.77734375" style="61" customWidth="1"/>
    <col min="7" max="7" width="10.109375" style="88" customWidth="1"/>
    <col min="8" max="16384" width="8.88671875" style="7"/>
  </cols>
  <sheetData>
    <row r="1" spans="1:11" ht="27" customHeight="1">
      <c r="A1" s="12" t="s">
        <v>541</v>
      </c>
      <c r="B1" s="51"/>
      <c r="C1" s="51"/>
      <c r="D1" s="51"/>
    </row>
    <row r="2" spans="1:11" s="8" customFormat="1" ht="35.25" customHeight="1">
      <c r="A2" s="53" t="s">
        <v>0</v>
      </c>
      <c r="B2" s="17" t="s">
        <v>285</v>
      </c>
      <c r="C2" s="17" t="s">
        <v>342</v>
      </c>
      <c r="D2" s="17" t="s">
        <v>280</v>
      </c>
      <c r="E2" s="56" t="s">
        <v>1</v>
      </c>
      <c r="F2" s="56" t="s">
        <v>343</v>
      </c>
      <c r="G2" s="75" t="s">
        <v>344</v>
      </c>
    </row>
    <row r="3" spans="1:11" ht="24" customHeight="1">
      <c r="A3" s="4" t="s">
        <v>54</v>
      </c>
      <c r="B3" s="5" t="s">
        <v>32</v>
      </c>
      <c r="C3" s="6" t="s">
        <v>542</v>
      </c>
      <c r="D3" s="6"/>
      <c r="E3" s="77">
        <f>SUM(E4,E11,E21,E23,E35,E40,E46,E69,E82,E90,E106,E119,E135,E141,E149,E153,E160,E168,E173,E178,E184,E186,E190,E192)</f>
        <v>203.59999999999994</v>
      </c>
      <c r="F3" s="77">
        <f>SUM(F4,F11,F21,F23,F35,F40,F46,F69,F82,F90,F106,F119,F135,F141,F149,F153,F160,F168,F173,F178,F184,F186,F190,F192)</f>
        <v>12408.4</v>
      </c>
      <c r="G3" s="77">
        <f>SUM(G4,G11,G21,G23,G35,G40,G46,G69,G82,G90,G106,G119,G135,G141,G149,G153,G160,G168,G173,G178,G184,G186,G190,G192)</f>
        <v>14746</v>
      </c>
      <c r="H3" s="11"/>
      <c r="I3" s="1"/>
      <c r="J3" s="1"/>
      <c r="K3" s="1"/>
    </row>
    <row r="4" spans="1:11" s="16" customFormat="1" ht="24" customHeight="1">
      <c r="A4" s="26" t="s">
        <v>322</v>
      </c>
      <c r="B4" s="27"/>
      <c r="C4" s="28" t="s">
        <v>157</v>
      </c>
      <c r="D4" s="26"/>
      <c r="E4" s="57">
        <f>SUM(E5:E10)</f>
        <v>3.1999999999999997</v>
      </c>
      <c r="F4" s="57">
        <f t="shared" ref="F4:G4" si="0">SUM(F5:F10)</f>
        <v>210.79999999999998</v>
      </c>
      <c r="G4" s="90">
        <f t="shared" si="0"/>
        <v>1170</v>
      </c>
      <c r="H4" s="11"/>
      <c r="I4" s="1"/>
      <c r="J4" s="1"/>
      <c r="K4" s="1"/>
    </row>
    <row r="5" spans="1:11" s="16" customFormat="1" ht="24" customHeight="1">
      <c r="A5" s="53" t="s">
        <v>146</v>
      </c>
      <c r="B5" s="46" t="s">
        <v>212</v>
      </c>
      <c r="C5" s="49" t="s">
        <v>345</v>
      </c>
      <c r="D5" s="53" t="s">
        <v>149</v>
      </c>
      <c r="E5" s="58">
        <v>0.05</v>
      </c>
      <c r="F5" s="58">
        <v>200</v>
      </c>
      <c r="G5" s="76">
        <v>200</v>
      </c>
      <c r="H5" s="11"/>
      <c r="I5" s="1"/>
      <c r="J5" s="1"/>
      <c r="K5" s="1"/>
    </row>
    <row r="6" spans="1:11" s="16" customFormat="1" ht="24" customHeight="1">
      <c r="A6" s="53" t="s">
        <v>346</v>
      </c>
      <c r="B6" s="46" t="s">
        <v>216</v>
      </c>
      <c r="C6" s="49" t="s">
        <v>347</v>
      </c>
      <c r="D6" s="53" t="s">
        <v>150</v>
      </c>
      <c r="E6" s="58">
        <v>0.15</v>
      </c>
      <c r="F6" s="58">
        <v>0.1</v>
      </c>
      <c r="G6" s="76">
        <v>60</v>
      </c>
      <c r="H6" s="11"/>
      <c r="I6" s="1"/>
      <c r="J6" s="1"/>
      <c r="K6" s="1"/>
    </row>
    <row r="7" spans="1:11" s="16" customFormat="1" ht="24" customHeight="1">
      <c r="A7" s="53" t="s">
        <v>348</v>
      </c>
      <c r="B7" s="46" t="s">
        <v>284</v>
      </c>
      <c r="C7" s="49" t="s">
        <v>151</v>
      </c>
      <c r="D7" s="53" t="s">
        <v>152</v>
      </c>
      <c r="E7" s="58">
        <v>0.1</v>
      </c>
      <c r="F7" s="58">
        <v>4.5</v>
      </c>
      <c r="G7" s="76">
        <v>140</v>
      </c>
      <c r="H7" s="11"/>
      <c r="I7" s="1"/>
      <c r="J7" s="1"/>
      <c r="K7" s="1"/>
    </row>
    <row r="8" spans="1:11" s="16" customFormat="1" ht="24" customHeight="1">
      <c r="A8" s="53" t="s">
        <v>147</v>
      </c>
      <c r="B8" s="46" t="s">
        <v>349</v>
      </c>
      <c r="C8" s="49" t="s">
        <v>153</v>
      </c>
      <c r="D8" s="53" t="s">
        <v>350</v>
      </c>
      <c r="E8" s="58">
        <v>0.6</v>
      </c>
      <c r="F8" s="58">
        <v>3</v>
      </c>
      <c r="G8" s="76">
        <v>720</v>
      </c>
      <c r="H8" s="11"/>
      <c r="I8" s="1"/>
      <c r="J8" s="1"/>
      <c r="K8" s="1"/>
    </row>
    <row r="9" spans="1:11" s="16" customFormat="1" ht="24" customHeight="1">
      <c r="A9" s="53" t="s">
        <v>281</v>
      </c>
      <c r="B9" s="46" t="s">
        <v>214</v>
      </c>
      <c r="C9" s="49" t="s">
        <v>213</v>
      </c>
      <c r="D9" s="53" t="s">
        <v>148</v>
      </c>
      <c r="E9" s="58">
        <v>2</v>
      </c>
      <c r="F9" s="58">
        <v>3</v>
      </c>
      <c r="G9" s="87" t="s">
        <v>156</v>
      </c>
      <c r="H9" s="11"/>
      <c r="I9" s="1"/>
      <c r="J9" s="1"/>
      <c r="K9" s="1"/>
    </row>
    <row r="10" spans="1:11" s="16" customFormat="1" ht="24" customHeight="1">
      <c r="A10" s="53" t="s">
        <v>351</v>
      </c>
      <c r="B10" s="46" t="s">
        <v>215</v>
      </c>
      <c r="C10" s="49" t="s">
        <v>154</v>
      </c>
      <c r="D10" s="53" t="s">
        <v>155</v>
      </c>
      <c r="E10" s="58">
        <v>0.3</v>
      </c>
      <c r="F10" s="58">
        <v>0.2</v>
      </c>
      <c r="G10" s="76">
        <v>50</v>
      </c>
      <c r="H10" s="11"/>
      <c r="I10" s="1"/>
      <c r="J10" s="1"/>
      <c r="K10" s="1"/>
    </row>
    <row r="11" spans="1:11" s="16" customFormat="1" ht="24" customHeight="1">
      <c r="A11" s="26" t="s">
        <v>173</v>
      </c>
      <c r="B11" s="27" t="s">
        <v>2</v>
      </c>
      <c r="C11" s="28">
        <f>COUNTA(C12:C20)</f>
        <v>9</v>
      </c>
      <c r="D11" s="26"/>
      <c r="E11" s="57">
        <f>SUM(E12:E20)</f>
        <v>7.5200000000000005</v>
      </c>
      <c r="F11" s="57">
        <f>SUM(F12:F20)</f>
        <v>7.05</v>
      </c>
      <c r="G11" s="90">
        <f>SUM(G12:G20)</f>
        <v>402</v>
      </c>
      <c r="H11" s="11"/>
      <c r="I11" s="1"/>
      <c r="J11" s="1"/>
      <c r="K11" s="1"/>
    </row>
    <row r="12" spans="1:11" s="16" customFormat="1" ht="24" customHeight="1">
      <c r="A12" s="53" t="s">
        <v>28</v>
      </c>
      <c r="B12" s="45" t="s">
        <v>164</v>
      </c>
      <c r="C12" s="39" t="s">
        <v>282</v>
      </c>
      <c r="D12" s="47" t="s">
        <v>3</v>
      </c>
      <c r="E12" s="59">
        <v>1</v>
      </c>
      <c r="F12" s="59">
        <v>0.4</v>
      </c>
      <c r="G12" s="91">
        <v>50</v>
      </c>
      <c r="H12" s="11"/>
      <c r="I12" s="1"/>
      <c r="J12" s="1"/>
      <c r="K12" s="1"/>
    </row>
    <row r="13" spans="1:11" s="16" customFormat="1" ht="24" customHeight="1">
      <c r="A13" s="17" t="s">
        <v>283</v>
      </c>
      <c r="B13" s="46" t="s">
        <v>175</v>
      </c>
      <c r="C13" s="49" t="s">
        <v>352</v>
      </c>
      <c r="D13" s="53" t="s">
        <v>165</v>
      </c>
      <c r="E13" s="58">
        <v>2</v>
      </c>
      <c r="F13" s="58">
        <v>1.6</v>
      </c>
      <c r="G13" s="76">
        <v>50</v>
      </c>
      <c r="H13" s="11"/>
      <c r="I13" s="1"/>
      <c r="J13" s="1"/>
      <c r="K13" s="1"/>
    </row>
    <row r="14" spans="1:11" s="16" customFormat="1" ht="24" customHeight="1">
      <c r="A14" s="17" t="s">
        <v>353</v>
      </c>
      <c r="B14" s="46" t="s">
        <v>176</v>
      </c>
      <c r="C14" s="49" t="s">
        <v>354</v>
      </c>
      <c r="D14" s="53" t="s">
        <v>166</v>
      </c>
      <c r="E14" s="58">
        <v>0.06</v>
      </c>
      <c r="F14" s="58">
        <v>0.5</v>
      </c>
      <c r="G14" s="76">
        <v>15</v>
      </c>
      <c r="H14" s="11"/>
      <c r="I14" s="1"/>
      <c r="J14" s="1"/>
      <c r="K14" s="1"/>
    </row>
    <row r="15" spans="1:11" s="16" customFormat="1" ht="24" customHeight="1">
      <c r="A15" s="53" t="s">
        <v>167</v>
      </c>
      <c r="B15" s="46" t="s">
        <v>355</v>
      </c>
      <c r="C15" s="49" t="s">
        <v>356</v>
      </c>
      <c r="D15" s="53" t="s">
        <v>3</v>
      </c>
      <c r="E15" s="58">
        <v>0.06</v>
      </c>
      <c r="F15" s="58">
        <v>0.3</v>
      </c>
      <c r="G15" s="76">
        <v>48</v>
      </c>
      <c r="H15" s="11"/>
      <c r="I15" s="1"/>
      <c r="J15" s="1"/>
      <c r="K15" s="1"/>
    </row>
    <row r="16" spans="1:11" s="16" customFormat="1" ht="24" customHeight="1">
      <c r="A16" s="53" t="s">
        <v>29</v>
      </c>
      <c r="B16" s="46" t="s">
        <v>357</v>
      </c>
      <c r="C16" s="49" t="s">
        <v>358</v>
      </c>
      <c r="D16" s="53" t="s">
        <v>359</v>
      </c>
      <c r="E16" s="58">
        <v>1</v>
      </c>
      <c r="F16" s="58">
        <v>0.5</v>
      </c>
      <c r="G16" s="76">
        <v>49</v>
      </c>
      <c r="H16" s="11"/>
      <c r="I16" s="1"/>
      <c r="J16" s="1"/>
      <c r="K16" s="1"/>
    </row>
    <row r="17" spans="1:11" s="16" customFormat="1" ht="24" customHeight="1">
      <c r="A17" s="53" t="s">
        <v>168</v>
      </c>
      <c r="B17" s="46" t="s">
        <v>360</v>
      </c>
      <c r="C17" s="49" t="s">
        <v>361</v>
      </c>
      <c r="D17" s="53" t="s">
        <v>169</v>
      </c>
      <c r="E17" s="58">
        <v>1</v>
      </c>
      <c r="F17" s="58">
        <v>0.25</v>
      </c>
      <c r="G17" s="76">
        <v>80</v>
      </c>
      <c r="H17" s="11"/>
      <c r="I17" s="1"/>
      <c r="J17" s="1"/>
      <c r="K17" s="1"/>
    </row>
    <row r="18" spans="1:11" s="16" customFormat="1" ht="24" customHeight="1">
      <c r="A18" s="53" t="s">
        <v>170</v>
      </c>
      <c r="B18" s="46" t="s">
        <v>355</v>
      </c>
      <c r="C18" s="49" t="s">
        <v>362</v>
      </c>
      <c r="D18" s="53" t="s">
        <v>171</v>
      </c>
      <c r="E18" s="58">
        <v>0.4</v>
      </c>
      <c r="F18" s="58">
        <v>1.5</v>
      </c>
      <c r="G18" s="76">
        <v>30</v>
      </c>
      <c r="H18" s="11"/>
      <c r="I18" s="1"/>
      <c r="J18" s="1"/>
      <c r="K18" s="1"/>
    </row>
    <row r="19" spans="1:11" s="16" customFormat="1" ht="24" customHeight="1">
      <c r="A19" s="17" t="s">
        <v>363</v>
      </c>
      <c r="B19" s="46" t="s">
        <v>364</v>
      </c>
      <c r="C19" s="49" t="s">
        <v>365</v>
      </c>
      <c r="D19" s="53" t="s">
        <v>3</v>
      </c>
      <c r="E19" s="58">
        <v>1</v>
      </c>
      <c r="F19" s="58">
        <v>1</v>
      </c>
      <c r="G19" s="76">
        <v>50</v>
      </c>
      <c r="H19" s="11"/>
      <c r="I19" s="1"/>
      <c r="J19" s="1"/>
      <c r="K19" s="1"/>
    </row>
    <row r="20" spans="1:11" s="16" customFormat="1" ht="24" customHeight="1">
      <c r="A20" s="50" t="s">
        <v>172</v>
      </c>
      <c r="B20" s="62" t="s">
        <v>286</v>
      </c>
      <c r="C20" s="63" t="s">
        <v>366</v>
      </c>
      <c r="D20" s="64" t="s">
        <v>367</v>
      </c>
      <c r="E20" s="78">
        <v>1</v>
      </c>
      <c r="F20" s="78">
        <v>1</v>
      </c>
      <c r="G20" s="92">
        <v>30</v>
      </c>
      <c r="H20" s="11"/>
      <c r="I20" s="1"/>
      <c r="J20" s="1"/>
      <c r="K20" s="1"/>
    </row>
    <row r="21" spans="1:11" s="51" customFormat="1" ht="24" customHeight="1">
      <c r="A21" s="26" t="s">
        <v>368</v>
      </c>
      <c r="B21" s="27" t="s">
        <v>2</v>
      </c>
      <c r="C21" s="28">
        <f>COUNTA(C22:C22)</f>
        <v>1</v>
      </c>
      <c r="D21" s="26"/>
      <c r="E21" s="57">
        <f>SUM(E22:E22)</f>
        <v>0.5</v>
      </c>
      <c r="F21" s="57">
        <f t="shared" ref="F21:G21" si="1">SUM(F22:F22)</f>
        <v>0.7</v>
      </c>
      <c r="G21" s="90">
        <f t="shared" si="1"/>
        <v>200</v>
      </c>
      <c r="H21" s="52"/>
      <c r="I21" s="1"/>
      <c r="J21" s="1"/>
      <c r="K21" s="1"/>
    </row>
    <row r="22" spans="1:11" s="51" customFormat="1" ht="24" customHeight="1">
      <c r="A22" s="53" t="s">
        <v>278</v>
      </c>
      <c r="B22" s="46" t="s">
        <v>369</v>
      </c>
      <c r="C22" s="49" t="s">
        <v>279</v>
      </c>
      <c r="D22" s="53" t="s">
        <v>3</v>
      </c>
      <c r="E22" s="58">
        <v>0.5</v>
      </c>
      <c r="F22" s="58">
        <v>0.7</v>
      </c>
      <c r="G22" s="76">
        <v>200</v>
      </c>
      <c r="H22" s="52"/>
      <c r="I22" s="1"/>
      <c r="J22" s="1"/>
      <c r="K22" s="1"/>
    </row>
    <row r="23" spans="1:11" s="33" customFormat="1" ht="24" customHeight="1">
      <c r="A23" s="26" t="s">
        <v>370</v>
      </c>
      <c r="B23" s="27" t="s">
        <v>2</v>
      </c>
      <c r="C23" s="28">
        <f>COUNTA(C24:C34)</f>
        <v>11</v>
      </c>
      <c r="D23" s="26"/>
      <c r="E23" s="57">
        <f>SUM(E24:E34)</f>
        <v>3.0000000000000004</v>
      </c>
      <c r="F23" s="57">
        <f t="shared" ref="F23:G23" si="2">SUM(F24:F34)</f>
        <v>6.42</v>
      </c>
      <c r="G23" s="90">
        <f t="shared" si="2"/>
        <v>989</v>
      </c>
      <c r="H23" s="34"/>
      <c r="I23" s="1"/>
      <c r="J23" s="1"/>
      <c r="K23" s="1"/>
    </row>
    <row r="24" spans="1:11" s="33" customFormat="1" ht="24" customHeight="1">
      <c r="A24" s="53" t="s">
        <v>186</v>
      </c>
      <c r="B24" s="46" t="s">
        <v>371</v>
      </c>
      <c r="C24" s="49" t="s">
        <v>187</v>
      </c>
      <c r="D24" s="53" t="s">
        <v>188</v>
      </c>
      <c r="E24" s="58">
        <v>0.3</v>
      </c>
      <c r="F24" s="58">
        <v>3</v>
      </c>
      <c r="G24" s="76">
        <v>50</v>
      </c>
      <c r="H24" s="34"/>
      <c r="I24" s="1"/>
      <c r="J24" s="1"/>
      <c r="K24" s="1"/>
    </row>
    <row r="25" spans="1:11" s="33" customFormat="1" ht="24" customHeight="1">
      <c r="A25" s="53" t="s">
        <v>44</v>
      </c>
      <c r="B25" s="46" t="s">
        <v>372</v>
      </c>
      <c r="C25" s="49" t="s">
        <v>373</v>
      </c>
      <c r="D25" s="53" t="s">
        <v>189</v>
      </c>
      <c r="E25" s="58">
        <v>0.5</v>
      </c>
      <c r="F25" s="58">
        <v>0.4</v>
      </c>
      <c r="G25" s="76">
        <v>50</v>
      </c>
      <c r="H25" s="34"/>
      <c r="I25" s="1"/>
      <c r="J25" s="1"/>
      <c r="K25" s="1"/>
    </row>
    <row r="26" spans="1:11" s="33" customFormat="1" ht="24" customHeight="1">
      <c r="A26" s="54" t="s">
        <v>26</v>
      </c>
      <c r="B26" s="65" t="s">
        <v>355</v>
      </c>
      <c r="C26" s="66" t="s">
        <v>374</v>
      </c>
      <c r="D26" s="67" t="s">
        <v>190</v>
      </c>
      <c r="E26" s="79">
        <v>0.1</v>
      </c>
      <c r="F26" s="79">
        <v>0.3</v>
      </c>
      <c r="G26" s="93">
        <v>40</v>
      </c>
      <c r="H26" s="34"/>
      <c r="I26" s="1"/>
      <c r="J26" s="1"/>
      <c r="K26" s="1"/>
    </row>
    <row r="27" spans="1:11" s="33" customFormat="1" ht="24" customHeight="1">
      <c r="A27" s="53" t="s">
        <v>178</v>
      </c>
      <c r="B27" s="65" t="s">
        <v>355</v>
      </c>
      <c r="C27" s="49" t="s">
        <v>375</v>
      </c>
      <c r="D27" s="53" t="s">
        <v>191</v>
      </c>
      <c r="E27" s="58">
        <v>0.1</v>
      </c>
      <c r="F27" s="58">
        <v>0.5</v>
      </c>
      <c r="G27" s="76">
        <v>100</v>
      </c>
      <c r="H27" s="34"/>
      <c r="I27" s="1"/>
      <c r="J27" s="1"/>
      <c r="K27" s="1"/>
    </row>
    <row r="28" spans="1:11" s="33" customFormat="1" ht="24" customHeight="1">
      <c r="A28" s="54" t="s">
        <v>179</v>
      </c>
      <c r="B28" s="65" t="s">
        <v>355</v>
      </c>
      <c r="C28" s="55" t="s">
        <v>376</v>
      </c>
      <c r="D28" s="54" t="s">
        <v>180</v>
      </c>
      <c r="E28" s="80">
        <v>0.2</v>
      </c>
      <c r="F28" s="80">
        <v>0.2</v>
      </c>
      <c r="G28" s="94">
        <v>100</v>
      </c>
      <c r="H28" s="34"/>
      <c r="I28" s="1"/>
      <c r="J28" s="1"/>
      <c r="K28" s="1"/>
    </row>
    <row r="29" spans="1:11" s="33" customFormat="1" ht="24" customHeight="1">
      <c r="A29" s="68" t="s">
        <v>181</v>
      </c>
      <c r="B29" s="69" t="s">
        <v>372</v>
      </c>
      <c r="C29" s="70" t="s">
        <v>377</v>
      </c>
      <c r="D29" s="68" t="s">
        <v>192</v>
      </c>
      <c r="E29" s="81">
        <v>0.4</v>
      </c>
      <c r="F29" s="81">
        <v>0.5</v>
      </c>
      <c r="G29" s="95">
        <v>200</v>
      </c>
      <c r="H29" s="34"/>
      <c r="I29" s="1"/>
      <c r="J29" s="1"/>
      <c r="K29" s="1"/>
    </row>
    <row r="30" spans="1:11" s="33" customFormat="1" ht="24" customHeight="1">
      <c r="A30" s="53" t="s">
        <v>182</v>
      </c>
      <c r="B30" s="46" t="s">
        <v>378</v>
      </c>
      <c r="C30" s="49" t="s">
        <v>193</v>
      </c>
      <c r="D30" s="53" t="s">
        <v>194</v>
      </c>
      <c r="E30" s="58">
        <v>0.1</v>
      </c>
      <c r="F30" s="58">
        <v>0.15</v>
      </c>
      <c r="G30" s="76">
        <v>99</v>
      </c>
      <c r="H30" s="34"/>
      <c r="I30" s="1"/>
      <c r="J30" s="1"/>
      <c r="K30" s="1"/>
    </row>
    <row r="31" spans="1:11" s="33" customFormat="1" ht="24" customHeight="1">
      <c r="A31" s="53" t="s">
        <v>183</v>
      </c>
      <c r="B31" s="46" t="s">
        <v>355</v>
      </c>
      <c r="C31" s="39" t="s">
        <v>379</v>
      </c>
      <c r="D31" s="47" t="s">
        <v>195</v>
      </c>
      <c r="E31" s="59">
        <v>1</v>
      </c>
      <c r="F31" s="59">
        <v>0.9</v>
      </c>
      <c r="G31" s="91">
        <v>100</v>
      </c>
      <c r="H31" s="34"/>
      <c r="I31" s="1"/>
      <c r="J31" s="1"/>
      <c r="K31" s="1"/>
    </row>
    <row r="32" spans="1:11" s="33" customFormat="1" ht="24" customHeight="1">
      <c r="A32" s="53" t="s">
        <v>28</v>
      </c>
      <c r="B32" s="45" t="s">
        <v>355</v>
      </c>
      <c r="C32" s="39" t="s">
        <v>380</v>
      </c>
      <c r="D32" s="47" t="s">
        <v>196</v>
      </c>
      <c r="E32" s="59">
        <v>0.1</v>
      </c>
      <c r="F32" s="59">
        <v>0.1</v>
      </c>
      <c r="G32" s="91">
        <v>100</v>
      </c>
      <c r="H32" s="34"/>
      <c r="I32" s="1"/>
      <c r="J32" s="1"/>
      <c r="K32" s="1"/>
    </row>
    <row r="33" spans="1:11" s="33" customFormat="1" ht="24" customHeight="1">
      <c r="A33" s="53" t="s">
        <v>184</v>
      </c>
      <c r="B33" s="46" t="s">
        <v>291</v>
      </c>
      <c r="C33" s="49" t="s">
        <v>381</v>
      </c>
      <c r="D33" s="53" t="s">
        <v>382</v>
      </c>
      <c r="E33" s="58">
        <v>0.1</v>
      </c>
      <c r="F33" s="58">
        <v>7.0000000000000007E-2</v>
      </c>
      <c r="G33" s="76">
        <v>100</v>
      </c>
      <c r="H33" s="34"/>
      <c r="I33" s="1"/>
      <c r="J33" s="1"/>
      <c r="K33" s="1"/>
    </row>
    <row r="34" spans="1:11" s="33" customFormat="1" ht="24" customHeight="1">
      <c r="A34" s="53" t="s">
        <v>185</v>
      </c>
      <c r="B34" s="46" t="s">
        <v>52</v>
      </c>
      <c r="C34" s="49" t="s">
        <v>383</v>
      </c>
      <c r="D34" s="53" t="s">
        <v>197</v>
      </c>
      <c r="E34" s="58">
        <v>0.1</v>
      </c>
      <c r="F34" s="58">
        <v>0.3</v>
      </c>
      <c r="G34" s="76">
        <v>50</v>
      </c>
      <c r="H34" s="34"/>
      <c r="I34" s="1"/>
      <c r="J34" s="1"/>
      <c r="K34" s="1"/>
    </row>
    <row r="35" spans="1:11" ht="24" customHeight="1">
      <c r="A35" s="26" t="s">
        <v>384</v>
      </c>
      <c r="B35" s="27" t="s">
        <v>2</v>
      </c>
      <c r="C35" s="28">
        <f>COUNTA(C36:C39)</f>
        <v>4</v>
      </c>
      <c r="D35" s="26"/>
      <c r="E35" s="57">
        <f>SUM(E36:E39)</f>
        <v>2.2000000000000002</v>
      </c>
      <c r="F35" s="57">
        <f>SUM(F36:F39)</f>
        <v>0.66</v>
      </c>
      <c r="G35" s="90">
        <f>SUM(G36:G39)</f>
        <v>160</v>
      </c>
      <c r="H35" s="11"/>
    </row>
    <row r="36" spans="1:11" s="13" customFormat="1" ht="24" customHeight="1">
      <c r="A36" s="53" t="s">
        <v>26</v>
      </c>
      <c r="B36" s="46" t="s">
        <v>52</v>
      </c>
      <c r="C36" s="49" t="s">
        <v>385</v>
      </c>
      <c r="D36" s="53" t="s">
        <v>55</v>
      </c>
      <c r="E36" s="58">
        <v>0.5</v>
      </c>
      <c r="F36" s="58">
        <v>0.02</v>
      </c>
      <c r="G36" s="96" t="s">
        <v>56</v>
      </c>
    </row>
    <row r="37" spans="1:11" s="13" customFormat="1" ht="24" customHeight="1">
      <c r="A37" s="53" t="s">
        <v>28</v>
      </c>
      <c r="B37" s="46" t="s">
        <v>386</v>
      </c>
      <c r="C37" s="49" t="s">
        <v>387</v>
      </c>
      <c r="D37" s="53" t="s">
        <v>47</v>
      </c>
      <c r="E37" s="58">
        <v>1</v>
      </c>
      <c r="F37" s="58">
        <v>0.5</v>
      </c>
      <c r="G37" s="76">
        <v>100</v>
      </c>
    </row>
    <row r="38" spans="1:11" s="13" customFormat="1" ht="24" customHeight="1">
      <c r="A38" s="53" t="s">
        <v>31</v>
      </c>
      <c r="B38" s="46" t="s">
        <v>388</v>
      </c>
      <c r="C38" s="49" t="s">
        <v>389</v>
      </c>
      <c r="D38" s="53" t="s">
        <v>57</v>
      </c>
      <c r="E38" s="58">
        <v>0.1</v>
      </c>
      <c r="F38" s="58">
        <v>0.04</v>
      </c>
      <c r="G38" s="76">
        <v>50</v>
      </c>
    </row>
    <row r="39" spans="1:11" ht="24" customHeight="1">
      <c r="A39" s="53" t="s">
        <v>30</v>
      </c>
      <c r="B39" s="46" t="s">
        <v>390</v>
      </c>
      <c r="C39" s="49" t="s">
        <v>391</v>
      </c>
      <c r="D39" s="53" t="s">
        <v>58</v>
      </c>
      <c r="E39" s="58">
        <v>0.6</v>
      </c>
      <c r="F39" s="58">
        <v>0.1</v>
      </c>
      <c r="G39" s="76">
        <v>10</v>
      </c>
    </row>
    <row r="40" spans="1:11" s="44" customFormat="1" ht="24" customHeight="1">
      <c r="A40" s="26" t="s">
        <v>392</v>
      </c>
      <c r="B40" s="27" t="s">
        <v>2</v>
      </c>
      <c r="C40" s="28">
        <f>COUNTA(C41:C45)</f>
        <v>5</v>
      </c>
      <c r="D40" s="26"/>
      <c r="E40" s="57">
        <f>SUM(E41:E45)</f>
        <v>7</v>
      </c>
      <c r="F40" s="57">
        <f t="shared" ref="F40:G40" si="3">SUM(F41:F45)</f>
        <v>10</v>
      </c>
      <c r="G40" s="90">
        <f t="shared" si="3"/>
        <v>599</v>
      </c>
    </row>
    <row r="41" spans="1:11" s="44" customFormat="1" ht="24" customHeight="1">
      <c r="A41" s="47" t="s">
        <v>42</v>
      </c>
      <c r="B41" s="45" t="s">
        <v>393</v>
      </c>
      <c r="C41" s="49" t="s">
        <v>394</v>
      </c>
      <c r="D41" s="47" t="s">
        <v>269</v>
      </c>
      <c r="E41" s="59">
        <v>2</v>
      </c>
      <c r="F41" s="59">
        <v>3</v>
      </c>
      <c r="G41" s="91">
        <v>200</v>
      </c>
    </row>
    <row r="42" spans="1:11" s="44" customFormat="1" ht="24" customHeight="1">
      <c r="A42" s="53" t="s">
        <v>44</v>
      </c>
      <c r="B42" s="46" t="s">
        <v>390</v>
      </c>
      <c r="C42" s="49" t="s">
        <v>395</v>
      </c>
      <c r="D42" s="53" t="s">
        <v>38</v>
      </c>
      <c r="E42" s="58">
        <v>2</v>
      </c>
      <c r="F42" s="58">
        <v>1</v>
      </c>
      <c r="G42" s="76">
        <v>99</v>
      </c>
    </row>
    <row r="43" spans="1:11" s="44" customFormat="1" ht="24" customHeight="1">
      <c r="A43" s="53" t="s">
        <v>29</v>
      </c>
      <c r="B43" s="46" t="s">
        <v>357</v>
      </c>
      <c r="C43" s="49" t="s">
        <v>396</v>
      </c>
      <c r="D43" s="53" t="s">
        <v>38</v>
      </c>
      <c r="E43" s="58">
        <v>1</v>
      </c>
      <c r="F43" s="58">
        <v>1.5</v>
      </c>
      <c r="G43" s="76">
        <v>100</v>
      </c>
    </row>
    <row r="44" spans="1:11" s="44" customFormat="1" ht="24" customHeight="1">
      <c r="A44" s="53" t="s">
        <v>31</v>
      </c>
      <c r="B44" s="46" t="s">
        <v>357</v>
      </c>
      <c r="C44" s="49" t="s">
        <v>397</v>
      </c>
      <c r="D44" s="53" t="s">
        <v>38</v>
      </c>
      <c r="E44" s="58">
        <v>1</v>
      </c>
      <c r="F44" s="58">
        <v>1.5</v>
      </c>
      <c r="G44" s="76">
        <v>100</v>
      </c>
    </row>
    <row r="45" spans="1:11" s="44" customFormat="1" ht="24" customHeight="1">
      <c r="A45" s="53" t="s">
        <v>268</v>
      </c>
      <c r="B45" s="46" t="s">
        <v>398</v>
      </c>
      <c r="C45" s="49" t="s">
        <v>287</v>
      </c>
      <c r="D45" s="53" t="s">
        <v>270</v>
      </c>
      <c r="E45" s="58">
        <v>1</v>
      </c>
      <c r="F45" s="58">
        <v>3</v>
      </c>
      <c r="G45" s="76">
        <v>100</v>
      </c>
    </row>
    <row r="46" spans="1:11" s="16" customFormat="1" ht="24" customHeight="1">
      <c r="A46" s="26" t="s">
        <v>399</v>
      </c>
      <c r="B46" s="27" t="s">
        <v>2</v>
      </c>
      <c r="C46" s="28">
        <f>COUNTA(C47:C68)</f>
        <v>22</v>
      </c>
      <c r="D46" s="26"/>
      <c r="E46" s="57">
        <f>SUM(E47:E68)</f>
        <v>25</v>
      </c>
      <c r="F46" s="57">
        <f t="shared" ref="F46:G46" si="4">SUM(F47:F68)</f>
        <v>224</v>
      </c>
      <c r="G46" s="90">
        <f t="shared" si="4"/>
        <v>1899</v>
      </c>
    </row>
    <row r="47" spans="1:11" s="16" customFormat="1" ht="24" customHeight="1">
      <c r="A47" s="53" t="s">
        <v>110</v>
      </c>
      <c r="B47" s="46" t="s">
        <v>323</v>
      </c>
      <c r="C47" s="43" t="s">
        <v>324</v>
      </c>
      <c r="D47" s="53" t="s">
        <v>135</v>
      </c>
      <c r="E47" s="58">
        <v>0.5</v>
      </c>
      <c r="F47" s="58">
        <v>1</v>
      </c>
      <c r="G47" s="76">
        <v>250</v>
      </c>
    </row>
    <row r="48" spans="1:11" s="16" customFormat="1" ht="24" customHeight="1">
      <c r="A48" s="53" t="s">
        <v>111</v>
      </c>
      <c r="B48" s="46" t="s">
        <v>293</v>
      </c>
      <c r="C48" s="43" t="s">
        <v>400</v>
      </c>
      <c r="D48" s="53" t="s">
        <v>136</v>
      </c>
      <c r="E48" s="58">
        <v>1</v>
      </c>
      <c r="F48" s="58">
        <v>10</v>
      </c>
      <c r="G48" s="76">
        <v>70</v>
      </c>
    </row>
    <row r="49" spans="1:7" s="16" customFormat="1" ht="24" customHeight="1">
      <c r="A49" s="53" t="s">
        <v>112</v>
      </c>
      <c r="B49" s="46" t="s">
        <v>338</v>
      </c>
      <c r="C49" s="43" t="s">
        <v>401</v>
      </c>
      <c r="D49" s="53" t="s">
        <v>25</v>
      </c>
      <c r="E49" s="58">
        <v>1</v>
      </c>
      <c r="F49" s="58">
        <v>0.5</v>
      </c>
      <c r="G49" s="76">
        <v>50</v>
      </c>
    </row>
    <row r="50" spans="1:7" s="16" customFormat="1" ht="24" customHeight="1">
      <c r="A50" s="53" t="s">
        <v>113</v>
      </c>
      <c r="B50" s="46" t="s">
        <v>290</v>
      </c>
      <c r="C50" s="43" t="s">
        <v>402</v>
      </c>
      <c r="D50" s="53" t="s">
        <v>3</v>
      </c>
      <c r="E50" s="58">
        <v>0.2</v>
      </c>
      <c r="F50" s="58">
        <v>0.2</v>
      </c>
      <c r="G50" s="76">
        <v>100</v>
      </c>
    </row>
    <row r="51" spans="1:7" s="16" customFormat="1" ht="24" customHeight="1">
      <c r="A51" s="53" t="s">
        <v>114</v>
      </c>
      <c r="B51" s="46" t="s">
        <v>338</v>
      </c>
      <c r="C51" s="43" t="s">
        <v>403</v>
      </c>
      <c r="D51" s="53" t="s">
        <v>25</v>
      </c>
      <c r="E51" s="58">
        <v>0.1</v>
      </c>
      <c r="F51" s="58" t="s">
        <v>25</v>
      </c>
      <c r="G51" s="76">
        <v>100</v>
      </c>
    </row>
    <row r="52" spans="1:7" s="16" customFormat="1" ht="24" customHeight="1">
      <c r="A52" s="53" t="s">
        <v>115</v>
      </c>
      <c r="B52" s="46" t="s">
        <v>338</v>
      </c>
      <c r="C52" s="43" t="s">
        <v>404</v>
      </c>
      <c r="D52" s="53" t="s">
        <v>25</v>
      </c>
      <c r="E52" s="58" t="s">
        <v>25</v>
      </c>
      <c r="F52" s="58" t="s">
        <v>25</v>
      </c>
      <c r="G52" s="76" t="s">
        <v>25</v>
      </c>
    </row>
    <row r="53" spans="1:7" s="16" customFormat="1" ht="24" customHeight="1">
      <c r="A53" s="53" t="s">
        <v>116</v>
      </c>
      <c r="B53" s="46" t="s">
        <v>290</v>
      </c>
      <c r="C53" s="43" t="s">
        <v>405</v>
      </c>
      <c r="D53" s="53" t="s">
        <v>137</v>
      </c>
      <c r="E53" s="58">
        <v>0.4</v>
      </c>
      <c r="F53" s="58">
        <v>64</v>
      </c>
      <c r="G53" s="76">
        <v>200</v>
      </c>
    </row>
    <row r="54" spans="1:7" s="16" customFormat="1" ht="24" customHeight="1">
      <c r="A54" s="53" t="s">
        <v>117</v>
      </c>
      <c r="B54" s="46" t="s">
        <v>290</v>
      </c>
      <c r="C54" s="43" t="s">
        <v>406</v>
      </c>
      <c r="D54" s="53" t="s">
        <v>138</v>
      </c>
      <c r="E54" s="58">
        <v>1</v>
      </c>
      <c r="F54" s="58">
        <v>0.5</v>
      </c>
      <c r="G54" s="76">
        <v>100</v>
      </c>
    </row>
    <row r="55" spans="1:7" s="16" customFormat="1" ht="24" customHeight="1">
      <c r="A55" s="53" t="s">
        <v>118</v>
      </c>
      <c r="B55" s="46" t="s">
        <v>338</v>
      </c>
      <c r="C55" s="43" t="s">
        <v>407</v>
      </c>
      <c r="D55" s="53" t="s">
        <v>139</v>
      </c>
      <c r="E55" s="58">
        <v>1</v>
      </c>
      <c r="F55" s="58">
        <v>4</v>
      </c>
      <c r="G55" s="76">
        <v>100</v>
      </c>
    </row>
    <row r="56" spans="1:7" s="16" customFormat="1" ht="24" customHeight="1">
      <c r="A56" s="53" t="s">
        <v>119</v>
      </c>
      <c r="B56" s="46" t="s">
        <v>408</v>
      </c>
      <c r="C56" s="71" t="s">
        <v>409</v>
      </c>
      <c r="D56" s="53" t="s">
        <v>127</v>
      </c>
      <c r="E56" s="58">
        <v>0.5</v>
      </c>
      <c r="F56" s="58">
        <v>1</v>
      </c>
      <c r="G56" s="76">
        <v>100</v>
      </c>
    </row>
    <row r="57" spans="1:7" s="16" customFormat="1" ht="24" customHeight="1">
      <c r="A57" s="53" t="s">
        <v>120</v>
      </c>
      <c r="B57" s="53" t="s">
        <v>410</v>
      </c>
      <c r="C57" s="43" t="s">
        <v>411</v>
      </c>
      <c r="D57" s="53" t="s">
        <v>17</v>
      </c>
      <c r="E57" s="60">
        <v>0.2</v>
      </c>
      <c r="F57" s="60">
        <v>0.3</v>
      </c>
      <c r="G57" s="89">
        <v>50</v>
      </c>
    </row>
    <row r="58" spans="1:7" s="16" customFormat="1" ht="24" customHeight="1">
      <c r="A58" s="53" t="s">
        <v>121</v>
      </c>
      <c r="B58" s="46" t="s">
        <v>25</v>
      </c>
      <c r="C58" s="43" t="s">
        <v>412</v>
      </c>
      <c r="D58" s="53" t="s">
        <v>25</v>
      </c>
      <c r="E58" s="58" t="s">
        <v>25</v>
      </c>
      <c r="F58" s="58" t="s">
        <v>25</v>
      </c>
      <c r="G58" s="76" t="s">
        <v>25</v>
      </c>
    </row>
    <row r="59" spans="1:7" s="16" customFormat="1" ht="24" customHeight="1">
      <c r="A59" s="17" t="s">
        <v>122</v>
      </c>
      <c r="B59" s="17" t="s">
        <v>293</v>
      </c>
      <c r="C59" s="21" t="s">
        <v>413</v>
      </c>
      <c r="D59" s="17" t="s">
        <v>140</v>
      </c>
      <c r="E59" s="82">
        <v>0.1</v>
      </c>
      <c r="F59" s="82">
        <v>100</v>
      </c>
      <c r="G59" s="97">
        <v>90</v>
      </c>
    </row>
    <row r="60" spans="1:7" s="16" customFormat="1" ht="24" customHeight="1">
      <c r="A60" s="53" t="s">
        <v>123</v>
      </c>
      <c r="B60" s="46" t="s">
        <v>289</v>
      </c>
      <c r="C60" s="43" t="s">
        <v>414</v>
      </c>
      <c r="D60" s="53" t="s">
        <v>141</v>
      </c>
      <c r="E60" s="58">
        <v>1</v>
      </c>
      <c r="F60" s="58">
        <v>5</v>
      </c>
      <c r="G60" s="76">
        <v>50</v>
      </c>
    </row>
    <row r="61" spans="1:7" s="16" customFormat="1" ht="24" customHeight="1">
      <c r="A61" s="53" t="s">
        <v>124</v>
      </c>
      <c r="B61" s="46" t="s">
        <v>289</v>
      </c>
      <c r="C61" s="22" t="s">
        <v>415</v>
      </c>
      <c r="D61" s="53" t="s">
        <v>142</v>
      </c>
      <c r="E61" s="58">
        <v>1</v>
      </c>
      <c r="F61" s="58">
        <v>0.5</v>
      </c>
      <c r="G61" s="76">
        <v>100</v>
      </c>
    </row>
    <row r="62" spans="1:7" s="16" customFormat="1" ht="24" customHeight="1">
      <c r="A62" s="72" t="s">
        <v>125</v>
      </c>
      <c r="B62" s="46" t="s">
        <v>338</v>
      </c>
      <c r="C62" s="43" t="s">
        <v>416</v>
      </c>
      <c r="D62" s="53" t="s">
        <v>143</v>
      </c>
      <c r="E62" s="58">
        <v>2</v>
      </c>
      <c r="F62" s="58">
        <v>10</v>
      </c>
      <c r="G62" s="76" t="s">
        <v>25</v>
      </c>
    </row>
    <row r="63" spans="1:7" s="16" customFormat="1" ht="24" customHeight="1">
      <c r="A63" s="53" t="s">
        <v>126</v>
      </c>
      <c r="B63" s="46" t="s">
        <v>298</v>
      </c>
      <c r="C63" s="43" t="s">
        <v>417</v>
      </c>
      <c r="D63" s="53" t="s">
        <v>144</v>
      </c>
      <c r="E63" s="58">
        <v>1</v>
      </c>
      <c r="F63" s="58">
        <v>3</v>
      </c>
      <c r="G63" s="76">
        <v>99</v>
      </c>
    </row>
    <row r="64" spans="1:7" s="16" customFormat="1" ht="24" customHeight="1">
      <c r="A64" s="20" t="s">
        <v>128</v>
      </c>
      <c r="B64" s="23" t="s">
        <v>418</v>
      </c>
      <c r="C64" s="24" t="s">
        <v>419</v>
      </c>
      <c r="D64" s="20" t="s">
        <v>145</v>
      </c>
      <c r="E64" s="83">
        <v>10</v>
      </c>
      <c r="F64" s="83">
        <v>15</v>
      </c>
      <c r="G64" s="98">
        <v>100</v>
      </c>
    </row>
    <row r="65" spans="1:7" s="16" customFormat="1" ht="24" customHeight="1">
      <c r="A65" s="53" t="s">
        <v>129</v>
      </c>
      <c r="B65" s="46" t="s">
        <v>290</v>
      </c>
      <c r="C65" s="43" t="s">
        <v>420</v>
      </c>
      <c r="D65" s="53" t="s">
        <v>130</v>
      </c>
      <c r="E65" s="58">
        <v>1</v>
      </c>
      <c r="F65" s="58">
        <v>5</v>
      </c>
      <c r="G65" s="76">
        <v>100</v>
      </c>
    </row>
    <row r="66" spans="1:7" s="16" customFormat="1" ht="24" customHeight="1">
      <c r="A66" s="53" t="s">
        <v>131</v>
      </c>
      <c r="B66" s="46" t="s">
        <v>338</v>
      </c>
      <c r="C66" s="43" t="s">
        <v>421</v>
      </c>
      <c r="D66" s="53" t="s">
        <v>45</v>
      </c>
      <c r="E66" s="58">
        <v>1</v>
      </c>
      <c r="F66" s="58">
        <v>3</v>
      </c>
      <c r="G66" s="76">
        <v>50</v>
      </c>
    </row>
    <row r="67" spans="1:7" s="16" customFormat="1" ht="24" customHeight="1">
      <c r="A67" s="18" t="s">
        <v>132</v>
      </c>
      <c r="B67" s="19" t="s">
        <v>291</v>
      </c>
      <c r="C67" s="22" t="s">
        <v>422</v>
      </c>
      <c r="D67" s="18" t="s">
        <v>130</v>
      </c>
      <c r="E67" s="58">
        <v>1</v>
      </c>
      <c r="F67" s="58">
        <v>0</v>
      </c>
      <c r="G67" s="76">
        <v>150</v>
      </c>
    </row>
    <row r="68" spans="1:7" s="16" customFormat="1" ht="24" customHeight="1">
      <c r="A68" s="18" t="s">
        <v>133</v>
      </c>
      <c r="B68" s="19" t="s">
        <v>52</v>
      </c>
      <c r="C68" s="22" t="s">
        <v>423</v>
      </c>
      <c r="D68" s="18" t="s">
        <v>134</v>
      </c>
      <c r="E68" s="58">
        <v>1</v>
      </c>
      <c r="F68" s="58">
        <v>1</v>
      </c>
      <c r="G68" s="76">
        <v>40</v>
      </c>
    </row>
    <row r="69" spans="1:7" s="32" customFormat="1" ht="24" customHeight="1">
      <c r="A69" s="26" t="s">
        <v>424</v>
      </c>
      <c r="B69" s="27" t="s">
        <v>2</v>
      </c>
      <c r="C69" s="28">
        <f>COUNTA(C70:C81)</f>
        <v>12</v>
      </c>
      <c r="D69" s="26"/>
      <c r="E69" s="57">
        <f>SUM(E70:E81)</f>
        <v>26.55</v>
      </c>
      <c r="F69" s="57">
        <f>SUM(F70:F81)</f>
        <v>2093.9</v>
      </c>
      <c r="G69" s="90">
        <f>SUM(G70:G81)</f>
        <v>1410</v>
      </c>
    </row>
    <row r="70" spans="1:7" s="16" customFormat="1" ht="24" customHeight="1">
      <c r="A70" s="53" t="s">
        <v>424</v>
      </c>
      <c r="B70" s="46" t="s">
        <v>425</v>
      </c>
      <c r="C70" s="29" t="s">
        <v>426</v>
      </c>
      <c r="D70" s="53" t="s">
        <v>427</v>
      </c>
      <c r="E70" s="58">
        <v>8.3000000000000007</v>
      </c>
      <c r="F70" s="58">
        <v>2022</v>
      </c>
      <c r="G70" s="76">
        <v>200</v>
      </c>
    </row>
    <row r="71" spans="1:7" s="16" customFormat="1" ht="24" customHeight="1">
      <c r="A71" s="53" t="s">
        <v>428</v>
      </c>
      <c r="B71" s="46" t="s">
        <v>429</v>
      </c>
      <c r="C71" s="49" t="s">
        <v>430</v>
      </c>
      <c r="D71" s="53" t="s">
        <v>427</v>
      </c>
      <c r="E71" s="58">
        <v>4</v>
      </c>
      <c r="F71" s="58">
        <v>10</v>
      </c>
      <c r="G71" s="76">
        <v>200</v>
      </c>
    </row>
    <row r="72" spans="1:7" s="16" customFormat="1" ht="24" customHeight="1">
      <c r="A72" s="53" t="s">
        <v>431</v>
      </c>
      <c r="B72" s="46" t="s">
        <v>432</v>
      </c>
      <c r="C72" s="49" t="s">
        <v>433</v>
      </c>
      <c r="D72" s="53" t="s">
        <v>434</v>
      </c>
      <c r="E72" s="58">
        <v>1</v>
      </c>
      <c r="F72" s="58">
        <v>1</v>
      </c>
      <c r="G72" s="76">
        <v>50</v>
      </c>
    </row>
    <row r="73" spans="1:7" s="16" customFormat="1" ht="24" customHeight="1">
      <c r="A73" s="53" t="s">
        <v>435</v>
      </c>
      <c r="B73" s="46" t="s">
        <v>432</v>
      </c>
      <c r="C73" s="49" t="s">
        <v>436</v>
      </c>
      <c r="D73" s="53" t="s">
        <v>437</v>
      </c>
      <c r="E73" s="58">
        <v>2</v>
      </c>
      <c r="F73" s="58">
        <v>3</v>
      </c>
      <c r="G73" s="76">
        <v>150</v>
      </c>
    </row>
    <row r="74" spans="1:7" s="16" customFormat="1" ht="24" customHeight="1">
      <c r="A74" s="40" t="s">
        <v>438</v>
      </c>
      <c r="B74" s="37" t="s">
        <v>439</v>
      </c>
      <c r="C74" s="38" t="s">
        <v>440</v>
      </c>
      <c r="D74" s="40" t="s">
        <v>437</v>
      </c>
      <c r="E74" s="84">
        <v>1.75</v>
      </c>
      <c r="F74" s="84">
        <v>8.4</v>
      </c>
      <c r="G74" s="99">
        <v>20</v>
      </c>
    </row>
    <row r="75" spans="1:7" s="16" customFormat="1" ht="24" customHeight="1">
      <c r="A75" s="53" t="s">
        <v>160</v>
      </c>
      <c r="B75" s="46" t="s">
        <v>296</v>
      </c>
      <c r="C75" s="49" t="s">
        <v>441</v>
      </c>
      <c r="D75" s="53" t="s">
        <v>161</v>
      </c>
      <c r="E75" s="58">
        <v>1</v>
      </c>
      <c r="F75" s="58">
        <v>0.5</v>
      </c>
      <c r="G75" s="76">
        <v>50</v>
      </c>
    </row>
    <row r="76" spans="1:7" s="16" customFormat="1" ht="24" customHeight="1">
      <c r="A76" s="30" t="s">
        <v>158</v>
      </c>
      <c r="B76" s="31" t="s">
        <v>291</v>
      </c>
      <c r="C76" s="38" t="s">
        <v>442</v>
      </c>
      <c r="D76" s="30" t="s">
        <v>443</v>
      </c>
      <c r="E76" s="85">
        <v>4</v>
      </c>
      <c r="F76" s="85">
        <v>40</v>
      </c>
      <c r="G76" s="100">
        <v>200</v>
      </c>
    </row>
    <row r="77" spans="1:7" s="16" customFormat="1" ht="24" customHeight="1">
      <c r="A77" s="53" t="s">
        <v>159</v>
      </c>
      <c r="B77" s="31" t="s">
        <v>291</v>
      </c>
      <c r="C77" s="49" t="s">
        <v>162</v>
      </c>
      <c r="D77" s="53" t="s">
        <v>163</v>
      </c>
      <c r="E77" s="58">
        <v>1</v>
      </c>
      <c r="F77" s="58">
        <v>2.5</v>
      </c>
      <c r="G77" s="76">
        <v>200</v>
      </c>
    </row>
    <row r="78" spans="1:7" s="16" customFormat="1" ht="24" customHeight="1">
      <c r="A78" s="53" t="s">
        <v>444</v>
      </c>
      <c r="B78" s="31" t="s">
        <v>337</v>
      </c>
      <c r="C78" s="49" t="s">
        <v>445</v>
      </c>
      <c r="D78" s="53" t="s">
        <v>446</v>
      </c>
      <c r="E78" s="58">
        <v>1</v>
      </c>
      <c r="F78" s="58">
        <v>3</v>
      </c>
      <c r="G78" s="76">
        <v>50</v>
      </c>
    </row>
    <row r="79" spans="1:7" s="16" customFormat="1" ht="24" customHeight="1">
      <c r="A79" s="53" t="s">
        <v>447</v>
      </c>
      <c r="B79" s="31" t="s">
        <v>337</v>
      </c>
      <c r="C79" s="49" t="s">
        <v>448</v>
      </c>
      <c r="D79" s="53" t="s">
        <v>449</v>
      </c>
      <c r="E79" s="58">
        <v>0.5</v>
      </c>
      <c r="F79" s="58">
        <v>1.5</v>
      </c>
      <c r="G79" s="76">
        <v>50</v>
      </c>
    </row>
    <row r="80" spans="1:7" s="16" customFormat="1" ht="24" customHeight="1">
      <c r="A80" s="53" t="s">
        <v>450</v>
      </c>
      <c r="B80" s="31" t="s">
        <v>337</v>
      </c>
      <c r="C80" s="49" t="s">
        <v>451</v>
      </c>
      <c r="D80" s="53" t="s">
        <v>452</v>
      </c>
      <c r="E80" s="58">
        <v>1</v>
      </c>
      <c r="F80" s="58">
        <v>1.5</v>
      </c>
      <c r="G80" s="76">
        <v>200</v>
      </c>
    </row>
    <row r="81" spans="1:8" s="16" customFormat="1" ht="24" customHeight="1">
      <c r="A81" s="53" t="s">
        <v>453</v>
      </c>
      <c r="B81" s="46" t="s">
        <v>454</v>
      </c>
      <c r="C81" s="49" t="s">
        <v>455</v>
      </c>
      <c r="D81" s="53" t="s">
        <v>456</v>
      </c>
      <c r="E81" s="58">
        <v>1</v>
      </c>
      <c r="F81" s="58">
        <v>0.5</v>
      </c>
      <c r="G81" s="76">
        <v>40</v>
      </c>
    </row>
    <row r="82" spans="1:8" ht="24" customHeight="1">
      <c r="A82" s="26" t="s">
        <v>325</v>
      </c>
      <c r="B82" s="27" t="s">
        <v>2</v>
      </c>
      <c r="C82" s="28">
        <f>COUNTA(C83:C89)</f>
        <v>7</v>
      </c>
      <c r="D82" s="26"/>
      <c r="E82" s="57">
        <f>SUM(E83:E89)</f>
        <v>12</v>
      </c>
      <c r="F82" s="57">
        <f>SUM(F83:F89)</f>
        <v>14.8</v>
      </c>
      <c r="G82" s="90">
        <f>SUM(G83:G89)</f>
        <v>1160</v>
      </c>
      <c r="H82" s="11"/>
    </row>
    <row r="83" spans="1:8" ht="24" customHeight="1">
      <c r="A83" s="53" t="s">
        <v>18</v>
      </c>
      <c r="B83" s="46" t="s">
        <v>338</v>
      </c>
      <c r="C83" s="49" t="s">
        <v>457</v>
      </c>
      <c r="D83" s="53" t="s">
        <v>17</v>
      </c>
      <c r="E83" s="58">
        <v>3</v>
      </c>
      <c r="F83" s="58">
        <v>4.5</v>
      </c>
      <c r="G83" s="76">
        <v>600</v>
      </c>
    </row>
    <row r="84" spans="1:8" ht="24" customHeight="1">
      <c r="A84" s="53" t="s">
        <v>19</v>
      </c>
      <c r="B84" s="46" t="s">
        <v>296</v>
      </c>
      <c r="C84" s="49" t="s">
        <v>458</v>
      </c>
      <c r="D84" s="53" t="s">
        <v>60</v>
      </c>
      <c r="E84" s="58">
        <v>0.5</v>
      </c>
      <c r="F84" s="58">
        <v>2</v>
      </c>
      <c r="G84" s="76">
        <v>100</v>
      </c>
    </row>
    <row r="85" spans="1:8" ht="24" customHeight="1">
      <c r="A85" s="53" t="s">
        <v>20</v>
      </c>
      <c r="B85" s="46" t="s">
        <v>296</v>
      </c>
      <c r="C85" s="49" t="s">
        <v>459</v>
      </c>
      <c r="D85" s="53" t="s">
        <v>61</v>
      </c>
      <c r="E85" s="58">
        <v>3</v>
      </c>
      <c r="F85" s="58">
        <v>1</v>
      </c>
      <c r="G85" s="76">
        <v>50</v>
      </c>
    </row>
    <row r="86" spans="1:8" s="14" customFormat="1" ht="24" customHeight="1">
      <c r="A86" s="53" t="s">
        <v>21</v>
      </c>
      <c r="B86" s="46" t="s">
        <v>291</v>
      </c>
      <c r="C86" s="49" t="s">
        <v>460</v>
      </c>
      <c r="D86" s="53" t="s">
        <v>288</v>
      </c>
      <c r="E86" s="58">
        <v>1</v>
      </c>
      <c r="F86" s="58">
        <v>3</v>
      </c>
      <c r="G86" s="76">
        <v>100</v>
      </c>
    </row>
    <row r="87" spans="1:8" ht="24" customHeight="1">
      <c r="A87" s="53" t="s">
        <v>22</v>
      </c>
      <c r="B87" s="46" t="s">
        <v>296</v>
      </c>
      <c r="C87" s="49" t="s">
        <v>461</v>
      </c>
      <c r="D87" s="53" t="s">
        <v>41</v>
      </c>
      <c r="E87" s="58">
        <v>2</v>
      </c>
      <c r="F87" s="58">
        <v>1</v>
      </c>
      <c r="G87" s="76">
        <v>200</v>
      </c>
    </row>
    <row r="88" spans="1:8" ht="24" customHeight="1">
      <c r="A88" s="53" t="s">
        <v>23</v>
      </c>
      <c r="B88" s="46" t="s">
        <v>326</v>
      </c>
      <c r="C88" s="49" t="s">
        <v>327</v>
      </c>
      <c r="D88" s="53" t="s">
        <v>17</v>
      </c>
      <c r="E88" s="58">
        <v>2</v>
      </c>
      <c r="F88" s="58">
        <v>3</v>
      </c>
      <c r="G88" s="76">
        <v>100</v>
      </c>
    </row>
    <row r="89" spans="1:8" ht="24" customHeight="1">
      <c r="A89" s="53" t="s">
        <v>46</v>
      </c>
      <c r="B89" s="46" t="s">
        <v>291</v>
      </c>
      <c r="C89" s="49" t="s">
        <v>462</v>
      </c>
      <c r="D89" s="53" t="s">
        <v>62</v>
      </c>
      <c r="E89" s="58">
        <v>0.5</v>
      </c>
      <c r="F89" s="58">
        <v>0.3</v>
      </c>
      <c r="G89" s="76">
        <v>10</v>
      </c>
    </row>
    <row r="90" spans="1:8" ht="24" customHeight="1">
      <c r="A90" s="26" t="s">
        <v>340</v>
      </c>
      <c r="B90" s="27" t="s">
        <v>2</v>
      </c>
      <c r="C90" s="28">
        <f>COUNTA(C91:C105)</f>
        <v>15</v>
      </c>
      <c r="D90" s="26"/>
      <c r="E90" s="57">
        <f>SUM(E91:E105)</f>
        <v>38.600000000000009</v>
      </c>
      <c r="F90" s="57">
        <f>SUM(F91:F105)</f>
        <v>84.4</v>
      </c>
      <c r="G90" s="90">
        <f>SUM(G91:G105)</f>
        <v>1408</v>
      </c>
      <c r="H90" s="11"/>
    </row>
    <row r="91" spans="1:8" ht="24" customHeight="1">
      <c r="A91" s="53" t="s">
        <v>50</v>
      </c>
      <c r="B91" s="53" t="s">
        <v>291</v>
      </c>
      <c r="C91" s="49" t="s">
        <v>463</v>
      </c>
      <c r="D91" s="53" t="s">
        <v>63</v>
      </c>
      <c r="E91" s="58">
        <v>3</v>
      </c>
      <c r="F91" s="58">
        <v>9</v>
      </c>
      <c r="G91" s="76">
        <v>40</v>
      </c>
    </row>
    <row r="92" spans="1:8" ht="24" customHeight="1">
      <c r="A92" s="53" t="s">
        <v>37</v>
      </c>
      <c r="B92" s="53" t="s">
        <v>289</v>
      </c>
      <c r="C92" s="49" t="s">
        <v>464</v>
      </c>
      <c r="D92" s="53" t="s">
        <v>4</v>
      </c>
      <c r="E92" s="58">
        <v>6.3</v>
      </c>
      <c r="F92" s="58">
        <v>18.899999999999999</v>
      </c>
      <c r="G92" s="76">
        <v>110</v>
      </c>
    </row>
    <row r="93" spans="1:8" ht="24" customHeight="1">
      <c r="A93" s="53" t="s">
        <v>5</v>
      </c>
      <c r="B93" s="53" t="s">
        <v>338</v>
      </c>
      <c r="C93" s="49" t="s">
        <v>465</v>
      </c>
      <c r="D93" s="53" t="s">
        <v>3</v>
      </c>
      <c r="E93" s="58">
        <v>1</v>
      </c>
      <c r="F93" s="58">
        <v>11</v>
      </c>
      <c r="G93" s="76">
        <v>50</v>
      </c>
    </row>
    <row r="94" spans="1:8" ht="24" customHeight="1">
      <c r="A94" s="53" t="s">
        <v>6</v>
      </c>
      <c r="B94" s="53" t="s">
        <v>466</v>
      </c>
      <c r="C94" s="49" t="s">
        <v>467</v>
      </c>
      <c r="D94" s="53" t="s">
        <v>3</v>
      </c>
      <c r="E94" s="58">
        <v>3.9</v>
      </c>
      <c r="F94" s="58">
        <v>6</v>
      </c>
      <c r="G94" s="76">
        <v>299</v>
      </c>
    </row>
    <row r="95" spans="1:8" ht="24" customHeight="1">
      <c r="A95" s="53" t="s">
        <v>7</v>
      </c>
      <c r="B95" s="53" t="s">
        <v>418</v>
      </c>
      <c r="C95" s="49" t="s">
        <v>468</v>
      </c>
      <c r="D95" s="53" t="s">
        <v>17</v>
      </c>
      <c r="E95" s="58">
        <v>2</v>
      </c>
      <c r="F95" s="58">
        <v>5</v>
      </c>
      <c r="G95" s="76">
        <v>60</v>
      </c>
    </row>
    <row r="96" spans="1:8" ht="24" customHeight="1">
      <c r="A96" s="53" t="s">
        <v>8</v>
      </c>
      <c r="B96" s="53" t="s">
        <v>338</v>
      </c>
      <c r="C96" s="49" t="s">
        <v>469</v>
      </c>
      <c r="D96" s="53" t="s">
        <v>64</v>
      </c>
      <c r="E96" s="58">
        <v>1</v>
      </c>
      <c r="F96" s="58">
        <v>2</v>
      </c>
      <c r="G96" s="76">
        <v>100</v>
      </c>
    </row>
    <row r="97" spans="1:7" ht="24" customHeight="1">
      <c r="A97" s="53" t="s">
        <v>9</v>
      </c>
      <c r="B97" s="53" t="s">
        <v>290</v>
      </c>
      <c r="C97" s="49" t="s">
        <v>470</v>
      </c>
      <c r="D97" s="53" t="s">
        <v>38</v>
      </c>
      <c r="E97" s="58">
        <v>2.5</v>
      </c>
      <c r="F97" s="58">
        <v>7.5</v>
      </c>
      <c r="G97" s="76">
        <v>100</v>
      </c>
    </row>
    <row r="98" spans="1:7" ht="24" customHeight="1">
      <c r="A98" s="53" t="s">
        <v>10</v>
      </c>
      <c r="B98" s="53" t="s">
        <v>291</v>
      </c>
      <c r="C98" s="49" t="s">
        <v>471</v>
      </c>
      <c r="D98" s="53" t="s">
        <v>17</v>
      </c>
      <c r="E98" s="58">
        <v>1.1000000000000001</v>
      </c>
      <c r="F98" s="58">
        <v>4</v>
      </c>
      <c r="G98" s="76">
        <v>50</v>
      </c>
    </row>
    <row r="99" spans="1:7" ht="24" customHeight="1">
      <c r="A99" s="53" t="s">
        <v>11</v>
      </c>
      <c r="B99" s="53" t="s">
        <v>291</v>
      </c>
      <c r="C99" s="49" t="s">
        <v>328</v>
      </c>
      <c r="D99" s="53" t="s">
        <v>38</v>
      </c>
      <c r="E99" s="58">
        <v>1</v>
      </c>
      <c r="F99" s="58">
        <v>1.5</v>
      </c>
      <c r="G99" s="76">
        <v>60</v>
      </c>
    </row>
    <row r="100" spans="1:7" s="15" customFormat="1" ht="24" customHeight="1">
      <c r="A100" s="53" t="s">
        <v>12</v>
      </c>
      <c r="B100" s="53" t="s">
        <v>326</v>
      </c>
      <c r="C100" s="49" t="s">
        <v>329</v>
      </c>
      <c r="D100" s="53" t="s">
        <v>3</v>
      </c>
      <c r="E100" s="58">
        <v>2</v>
      </c>
      <c r="F100" s="58">
        <v>3</v>
      </c>
      <c r="G100" s="76">
        <v>250</v>
      </c>
    </row>
    <row r="101" spans="1:7" s="15" customFormat="1" ht="24" customHeight="1">
      <c r="A101" s="53" t="s">
        <v>13</v>
      </c>
      <c r="B101" s="53" t="s">
        <v>296</v>
      </c>
      <c r="C101" s="49" t="s">
        <v>65</v>
      </c>
      <c r="D101" s="53" t="s">
        <v>17</v>
      </c>
      <c r="E101" s="58">
        <v>0.8</v>
      </c>
      <c r="F101" s="58">
        <v>2.4</v>
      </c>
      <c r="G101" s="76">
        <v>49</v>
      </c>
    </row>
    <row r="102" spans="1:7" ht="24" customHeight="1">
      <c r="A102" s="53" t="s">
        <v>14</v>
      </c>
      <c r="B102" s="53" t="s">
        <v>291</v>
      </c>
      <c r="C102" s="49" t="s">
        <v>472</v>
      </c>
      <c r="D102" s="53" t="s">
        <v>473</v>
      </c>
      <c r="E102" s="58">
        <v>1.1000000000000001</v>
      </c>
      <c r="F102" s="58">
        <v>5</v>
      </c>
      <c r="G102" s="76">
        <v>50</v>
      </c>
    </row>
    <row r="103" spans="1:7" ht="24" customHeight="1">
      <c r="A103" s="53" t="s">
        <v>15</v>
      </c>
      <c r="B103" s="53" t="s">
        <v>296</v>
      </c>
      <c r="C103" s="49" t="s">
        <v>474</v>
      </c>
      <c r="D103" s="53" t="s">
        <v>3</v>
      </c>
      <c r="E103" s="58">
        <v>2</v>
      </c>
      <c r="F103" s="58">
        <v>3</v>
      </c>
      <c r="G103" s="76">
        <v>100</v>
      </c>
    </row>
    <row r="104" spans="1:7" ht="24" customHeight="1">
      <c r="A104" s="53" t="s">
        <v>16</v>
      </c>
      <c r="B104" s="53" t="s">
        <v>291</v>
      </c>
      <c r="C104" s="49" t="s">
        <v>292</v>
      </c>
      <c r="D104" s="53" t="s">
        <v>39</v>
      </c>
      <c r="E104" s="58">
        <v>0.9</v>
      </c>
      <c r="F104" s="58">
        <v>2.6</v>
      </c>
      <c r="G104" s="76">
        <v>50</v>
      </c>
    </row>
    <row r="105" spans="1:7" ht="24" customHeight="1">
      <c r="A105" s="53" t="s">
        <v>66</v>
      </c>
      <c r="B105" s="53" t="s">
        <v>475</v>
      </c>
      <c r="C105" s="49" t="s">
        <v>476</v>
      </c>
      <c r="D105" s="53" t="s">
        <v>67</v>
      </c>
      <c r="E105" s="58">
        <v>10</v>
      </c>
      <c r="F105" s="58">
        <v>3.5</v>
      </c>
      <c r="G105" s="76">
        <v>40</v>
      </c>
    </row>
    <row r="106" spans="1:7" s="36" customFormat="1" ht="24" customHeight="1">
      <c r="A106" s="26" t="s">
        <v>477</v>
      </c>
      <c r="B106" s="27" t="s">
        <v>2</v>
      </c>
      <c r="C106" s="28">
        <f>COUNTA(C107:C118)</f>
        <v>12</v>
      </c>
      <c r="D106" s="26"/>
      <c r="E106" s="57">
        <f>SUM(E107:E118)</f>
        <v>9.33</v>
      </c>
      <c r="F106" s="57">
        <f t="shared" ref="F106:G106" si="5">SUM(F107:F118)</f>
        <v>36.6</v>
      </c>
      <c r="G106" s="90">
        <f t="shared" si="5"/>
        <v>1460</v>
      </c>
    </row>
    <row r="107" spans="1:7" s="36" customFormat="1" ht="24" customHeight="1">
      <c r="A107" s="53" t="s">
        <v>51</v>
      </c>
      <c r="B107" s="46" t="s">
        <v>177</v>
      </c>
      <c r="C107" s="49" t="s">
        <v>228</v>
      </c>
      <c r="D107" s="53" t="s">
        <v>229</v>
      </c>
      <c r="E107" s="58">
        <v>0.2</v>
      </c>
      <c r="F107" s="58">
        <v>1</v>
      </c>
      <c r="G107" s="76">
        <v>50</v>
      </c>
    </row>
    <row r="108" spans="1:7" s="36" customFormat="1" ht="24" customHeight="1">
      <c r="A108" s="53" t="s">
        <v>217</v>
      </c>
      <c r="B108" s="46" t="s">
        <v>177</v>
      </c>
      <c r="C108" s="49" t="s">
        <v>294</v>
      </c>
      <c r="D108" s="53" t="s">
        <v>230</v>
      </c>
      <c r="E108" s="58">
        <v>0.03</v>
      </c>
      <c r="F108" s="58">
        <v>0.3</v>
      </c>
      <c r="G108" s="76">
        <v>50</v>
      </c>
    </row>
    <row r="109" spans="1:7" s="36" customFormat="1" ht="24" customHeight="1">
      <c r="A109" s="53" t="s">
        <v>218</v>
      </c>
      <c r="B109" s="46" t="s">
        <v>234</v>
      </c>
      <c r="C109" s="49" t="s">
        <v>478</v>
      </c>
      <c r="D109" s="53" t="s">
        <v>231</v>
      </c>
      <c r="E109" s="58">
        <v>0.3</v>
      </c>
      <c r="F109" s="58">
        <v>1</v>
      </c>
      <c r="G109" s="76">
        <v>50</v>
      </c>
    </row>
    <row r="110" spans="1:7" s="36" customFormat="1" ht="24" customHeight="1">
      <c r="A110" s="53" t="s">
        <v>219</v>
      </c>
      <c r="B110" s="46" t="s">
        <v>235</v>
      </c>
      <c r="C110" s="49" t="s">
        <v>479</v>
      </c>
      <c r="D110" s="53" t="s">
        <v>3</v>
      </c>
      <c r="E110" s="58">
        <v>1</v>
      </c>
      <c r="F110" s="58">
        <v>3</v>
      </c>
      <c r="G110" s="76">
        <v>500</v>
      </c>
    </row>
    <row r="111" spans="1:7" s="36" customFormat="1" ht="24" customHeight="1">
      <c r="A111" s="53" t="s">
        <v>220</v>
      </c>
      <c r="B111" s="46" t="s">
        <v>338</v>
      </c>
      <c r="C111" s="49" t="s">
        <v>480</v>
      </c>
      <c r="D111" s="53" t="s">
        <v>130</v>
      </c>
      <c r="E111" s="58">
        <v>0.5</v>
      </c>
      <c r="F111" s="58">
        <v>10</v>
      </c>
      <c r="G111" s="76">
        <v>100</v>
      </c>
    </row>
    <row r="112" spans="1:7" s="36" customFormat="1" ht="24" customHeight="1">
      <c r="A112" s="53" t="s">
        <v>221</v>
      </c>
      <c r="B112" s="46" t="s">
        <v>177</v>
      </c>
      <c r="C112" s="49" t="s">
        <v>481</v>
      </c>
      <c r="D112" s="53" t="s">
        <v>3</v>
      </c>
      <c r="E112" s="58">
        <v>1.5</v>
      </c>
      <c r="F112" s="58">
        <v>2</v>
      </c>
      <c r="G112" s="76">
        <v>50</v>
      </c>
    </row>
    <row r="113" spans="1:7" s="36" customFormat="1" ht="24" customHeight="1">
      <c r="A113" s="53" t="s">
        <v>222</v>
      </c>
      <c r="B113" s="46" t="s">
        <v>177</v>
      </c>
      <c r="C113" s="49" t="s">
        <v>482</v>
      </c>
      <c r="D113" s="53" t="s">
        <v>229</v>
      </c>
      <c r="E113" s="58">
        <v>0.2</v>
      </c>
      <c r="F113" s="58">
        <v>1</v>
      </c>
      <c r="G113" s="76">
        <v>60</v>
      </c>
    </row>
    <row r="114" spans="1:7" s="36" customFormat="1" ht="24" customHeight="1">
      <c r="A114" s="53" t="s">
        <v>223</v>
      </c>
      <c r="B114" s="46" t="s">
        <v>177</v>
      </c>
      <c r="C114" s="49" t="s">
        <v>483</v>
      </c>
      <c r="D114" s="53" t="s">
        <v>3</v>
      </c>
      <c r="E114" s="58">
        <v>1</v>
      </c>
      <c r="F114" s="58">
        <v>1.5</v>
      </c>
      <c r="G114" s="76">
        <v>100</v>
      </c>
    </row>
    <row r="115" spans="1:7" s="36" customFormat="1" ht="24" customHeight="1">
      <c r="A115" s="40" t="s">
        <v>224</v>
      </c>
      <c r="B115" s="46" t="s">
        <v>177</v>
      </c>
      <c r="C115" s="38" t="s">
        <v>484</v>
      </c>
      <c r="D115" s="40" t="s">
        <v>232</v>
      </c>
      <c r="E115" s="84">
        <v>0.5</v>
      </c>
      <c r="F115" s="84">
        <v>1</v>
      </c>
      <c r="G115" s="99">
        <v>100</v>
      </c>
    </row>
    <row r="116" spans="1:7" s="36" customFormat="1" ht="24" customHeight="1">
      <c r="A116" s="47" t="s">
        <v>225</v>
      </c>
      <c r="B116" s="45" t="s">
        <v>177</v>
      </c>
      <c r="C116" s="39" t="s">
        <v>330</v>
      </c>
      <c r="D116" s="47" t="s">
        <v>17</v>
      </c>
      <c r="E116" s="59">
        <v>1.9</v>
      </c>
      <c r="F116" s="59">
        <v>3.8</v>
      </c>
      <c r="G116" s="91">
        <v>250</v>
      </c>
    </row>
    <row r="117" spans="1:7" s="36" customFormat="1" ht="24" customHeight="1">
      <c r="A117" s="47" t="s">
        <v>226</v>
      </c>
      <c r="B117" s="45" t="s">
        <v>236</v>
      </c>
      <c r="C117" s="39" t="s">
        <v>485</v>
      </c>
      <c r="D117" s="47" t="s">
        <v>233</v>
      </c>
      <c r="E117" s="59">
        <v>0.5</v>
      </c>
      <c r="F117" s="59">
        <v>10</v>
      </c>
      <c r="G117" s="91">
        <v>100</v>
      </c>
    </row>
    <row r="118" spans="1:7" s="36" customFormat="1" ht="24" customHeight="1">
      <c r="A118" s="53" t="s">
        <v>227</v>
      </c>
      <c r="B118" s="46" t="s">
        <v>296</v>
      </c>
      <c r="C118" s="49" t="s">
        <v>486</v>
      </c>
      <c r="D118" s="53" t="s">
        <v>3</v>
      </c>
      <c r="E118" s="58">
        <v>1.7</v>
      </c>
      <c r="F118" s="58">
        <v>2</v>
      </c>
      <c r="G118" s="76">
        <v>50</v>
      </c>
    </row>
    <row r="119" spans="1:7" s="36" customFormat="1" ht="24" customHeight="1">
      <c r="A119" s="26" t="s">
        <v>295</v>
      </c>
      <c r="B119" s="27" t="s">
        <v>2</v>
      </c>
      <c r="C119" s="28">
        <f>COUNTA(C120:C134)</f>
        <v>15</v>
      </c>
      <c r="D119" s="26"/>
      <c r="E119" s="57">
        <f>SUM(E120:E134)</f>
        <v>27.7</v>
      </c>
      <c r="F119" s="57">
        <f t="shared" ref="F119:G119" si="6">SUM(F120:F134)</f>
        <v>5140.07</v>
      </c>
      <c r="G119" s="90">
        <f t="shared" si="6"/>
        <v>1418</v>
      </c>
    </row>
    <row r="120" spans="1:7" s="41" customFormat="1" ht="24" customHeight="1">
      <c r="A120" s="53" t="s">
        <v>253</v>
      </c>
      <c r="B120" s="46" t="s">
        <v>487</v>
      </c>
      <c r="C120" s="49" t="s">
        <v>254</v>
      </c>
      <c r="D120" s="73" t="s">
        <v>255</v>
      </c>
      <c r="E120" s="58">
        <v>2.4</v>
      </c>
      <c r="F120" s="58">
        <v>1.4</v>
      </c>
      <c r="G120" s="76">
        <v>50</v>
      </c>
    </row>
    <row r="121" spans="1:7" s="41" customFormat="1" ht="24" customHeight="1">
      <c r="A121" s="53" t="s">
        <v>237</v>
      </c>
      <c r="B121" s="46" t="s">
        <v>488</v>
      </c>
      <c r="C121" s="49" t="s">
        <v>489</v>
      </c>
      <c r="D121" s="53" t="s">
        <v>256</v>
      </c>
      <c r="E121" s="58">
        <v>0.5</v>
      </c>
      <c r="F121" s="58">
        <v>1</v>
      </c>
      <c r="G121" s="76">
        <v>50</v>
      </c>
    </row>
    <row r="122" spans="1:7" s="41" customFormat="1" ht="24" customHeight="1">
      <c r="A122" s="53" t="s">
        <v>238</v>
      </c>
      <c r="B122" s="46" t="s">
        <v>490</v>
      </c>
      <c r="C122" s="49" t="s">
        <v>257</v>
      </c>
      <c r="D122" s="53" t="s">
        <v>3</v>
      </c>
      <c r="E122" s="58">
        <v>1</v>
      </c>
      <c r="F122" s="58">
        <v>1500</v>
      </c>
      <c r="G122" s="76">
        <v>40</v>
      </c>
    </row>
    <row r="123" spans="1:7" s="41" customFormat="1" ht="24" customHeight="1">
      <c r="A123" s="53" t="s">
        <v>239</v>
      </c>
      <c r="B123" s="46" t="s">
        <v>258</v>
      </c>
      <c r="C123" s="49" t="s">
        <v>491</v>
      </c>
      <c r="D123" s="53" t="s">
        <v>259</v>
      </c>
      <c r="E123" s="58">
        <v>8</v>
      </c>
      <c r="F123" s="58">
        <v>12</v>
      </c>
      <c r="G123" s="76">
        <v>50</v>
      </c>
    </row>
    <row r="124" spans="1:7" s="41" customFormat="1" ht="24" customHeight="1">
      <c r="A124" s="53" t="s">
        <v>241</v>
      </c>
      <c r="B124" s="46" t="s">
        <v>331</v>
      </c>
      <c r="C124" s="49" t="s">
        <v>492</v>
      </c>
      <c r="D124" s="53" t="s">
        <v>260</v>
      </c>
      <c r="E124" s="58">
        <v>0.2</v>
      </c>
      <c r="F124" s="58">
        <v>0.17</v>
      </c>
      <c r="G124" s="76">
        <v>100</v>
      </c>
    </row>
    <row r="125" spans="1:7" s="36" customFormat="1" ht="24" customHeight="1">
      <c r="A125" s="53" t="s">
        <v>242</v>
      </c>
      <c r="B125" s="42" t="s">
        <v>326</v>
      </c>
      <c r="C125" s="49" t="s">
        <v>493</v>
      </c>
      <c r="D125" s="53" t="s">
        <v>261</v>
      </c>
      <c r="E125" s="58">
        <v>1</v>
      </c>
      <c r="F125" s="58">
        <v>6</v>
      </c>
      <c r="G125" s="76">
        <v>200</v>
      </c>
    </row>
    <row r="126" spans="1:7" s="41" customFormat="1" ht="24" customHeight="1">
      <c r="A126" s="53" t="s">
        <v>244</v>
      </c>
      <c r="B126" s="46" t="s">
        <v>296</v>
      </c>
      <c r="C126" s="49" t="s">
        <v>494</v>
      </c>
      <c r="D126" s="53" t="s">
        <v>197</v>
      </c>
      <c r="E126" s="58">
        <v>2</v>
      </c>
      <c r="F126" s="58">
        <v>3</v>
      </c>
      <c r="G126" s="76">
        <v>400</v>
      </c>
    </row>
    <row r="127" spans="1:7" s="41" customFormat="1" ht="24" customHeight="1">
      <c r="A127" s="53" t="s">
        <v>245</v>
      </c>
      <c r="B127" s="46" t="s">
        <v>291</v>
      </c>
      <c r="C127" s="49" t="s">
        <v>495</v>
      </c>
      <c r="D127" s="53" t="s">
        <v>240</v>
      </c>
      <c r="E127" s="58">
        <v>0.4</v>
      </c>
      <c r="F127" s="58">
        <v>0.1</v>
      </c>
      <c r="G127" s="76">
        <v>100</v>
      </c>
    </row>
    <row r="128" spans="1:7" s="41" customFormat="1" ht="24" customHeight="1">
      <c r="A128" s="53" t="s">
        <v>246</v>
      </c>
      <c r="B128" s="46" t="s">
        <v>398</v>
      </c>
      <c r="C128" s="49" t="s">
        <v>496</v>
      </c>
      <c r="D128" s="53" t="s">
        <v>262</v>
      </c>
      <c r="E128" s="58">
        <v>1</v>
      </c>
      <c r="F128" s="58">
        <v>2000</v>
      </c>
      <c r="G128" s="76">
        <v>99</v>
      </c>
    </row>
    <row r="129" spans="1:7" s="41" customFormat="1" ht="24" customHeight="1">
      <c r="A129" s="53" t="s">
        <v>247</v>
      </c>
      <c r="B129" s="46" t="s">
        <v>331</v>
      </c>
      <c r="C129" s="49" t="s">
        <v>332</v>
      </c>
      <c r="D129" s="53" t="s">
        <v>263</v>
      </c>
      <c r="E129" s="58">
        <v>2</v>
      </c>
      <c r="F129" s="58">
        <v>0.7</v>
      </c>
      <c r="G129" s="76">
        <v>49</v>
      </c>
    </row>
    <row r="130" spans="1:7" s="36" customFormat="1" ht="24" customHeight="1">
      <c r="A130" s="53" t="s">
        <v>248</v>
      </c>
      <c r="B130" s="46" t="s">
        <v>291</v>
      </c>
      <c r="C130" s="49" t="s">
        <v>497</v>
      </c>
      <c r="D130" s="53" t="s">
        <v>264</v>
      </c>
      <c r="E130" s="58">
        <v>1</v>
      </c>
      <c r="F130" s="58">
        <v>3</v>
      </c>
      <c r="G130" s="76">
        <v>30</v>
      </c>
    </row>
    <row r="131" spans="1:7" s="36" customFormat="1" ht="24" customHeight="1">
      <c r="A131" s="53" t="s">
        <v>249</v>
      </c>
      <c r="B131" s="46" t="s">
        <v>398</v>
      </c>
      <c r="C131" s="49" t="s">
        <v>498</v>
      </c>
      <c r="D131" s="53" t="s">
        <v>265</v>
      </c>
      <c r="E131" s="58">
        <v>1</v>
      </c>
      <c r="F131" s="58">
        <v>1</v>
      </c>
      <c r="G131" s="76">
        <v>50</v>
      </c>
    </row>
    <row r="132" spans="1:7" s="36" customFormat="1" ht="24" customHeight="1">
      <c r="A132" s="53" t="s">
        <v>250</v>
      </c>
      <c r="B132" s="46" t="s">
        <v>499</v>
      </c>
      <c r="C132" s="49" t="s">
        <v>500</v>
      </c>
      <c r="D132" s="53" t="s">
        <v>243</v>
      </c>
      <c r="E132" s="58">
        <v>4.5999999999999996</v>
      </c>
      <c r="F132" s="58">
        <v>1610</v>
      </c>
      <c r="G132" s="76">
        <v>100</v>
      </c>
    </row>
    <row r="133" spans="1:7" s="36" customFormat="1" ht="24" customHeight="1">
      <c r="A133" s="53" t="s">
        <v>251</v>
      </c>
      <c r="B133" s="46" t="s">
        <v>291</v>
      </c>
      <c r="C133" s="49" t="s">
        <v>266</v>
      </c>
      <c r="D133" s="53" t="s">
        <v>267</v>
      </c>
      <c r="E133" s="58">
        <v>0.2</v>
      </c>
      <c r="F133" s="58">
        <v>0.3</v>
      </c>
      <c r="G133" s="76">
        <v>50</v>
      </c>
    </row>
    <row r="134" spans="1:7" s="36" customFormat="1" ht="24" customHeight="1">
      <c r="A134" s="53" t="s">
        <v>252</v>
      </c>
      <c r="B134" s="46" t="s">
        <v>487</v>
      </c>
      <c r="C134" s="49" t="s">
        <v>501</v>
      </c>
      <c r="D134" s="73" t="s">
        <v>255</v>
      </c>
      <c r="E134" s="58">
        <v>2.4</v>
      </c>
      <c r="F134" s="58">
        <v>1.4</v>
      </c>
      <c r="G134" s="76">
        <v>50</v>
      </c>
    </row>
    <row r="135" spans="1:7" s="36" customFormat="1" ht="24" customHeight="1">
      <c r="A135" s="26" t="s">
        <v>502</v>
      </c>
      <c r="B135" s="27" t="s">
        <v>2</v>
      </c>
      <c r="C135" s="28">
        <f>COUNTA(C136:C140)</f>
        <v>5</v>
      </c>
      <c r="D135" s="26"/>
      <c r="E135" s="57">
        <f>SUM(E136:E140)</f>
        <v>7.1</v>
      </c>
      <c r="F135" s="57">
        <f t="shared" ref="F135:G135" si="7">SUM(F136:F140)</f>
        <v>7.7</v>
      </c>
      <c r="G135" s="90">
        <f t="shared" si="7"/>
        <v>300</v>
      </c>
    </row>
    <row r="136" spans="1:7" s="48" customFormat="1" ht="24" customHeight="1">
      <c r="A136" s="53" t="s">
        <v>48</v>
      </c>
      <c r="B136" s="46" t="s">
        <v>503</v>
      </c>
      <c r="C136" s="49" t="s">
        <v>275</v>
      </c>
      <c r="D136" s="53"/>
      <c r="E136" s="58"/>
      <c r="F136" s="58"/>
      <c r="G136" s="76"/>
    </row>
    <row r="137" spans="1:7" s="48" customFormat="1" ht="24" customHeight="1">
      <c r="A137" s="53" t="s">
        <v>271</v>
      </c>
      <c r="B137" s="46" t="s">
        <v>298</v>
      </c>
      <c r="C137" s="49" t="s">
        <v>333</v>
      </c>
      <c r="D137" s="53" t="s">
        <v>35</v>
      </c>
      <c r="E137" s="58">
        <v>5</v>
      </c>
      <c r="F137" s="58">
        <v>1</v>
      </c>
      <c r="G137" s="76">
        <v>100</v>
      </c>
    </row>
    <row r="138" spans="1:7" s="36" customFormat="1" ht="24" customHeight="1">
      <c r="A138" s="53" t="s">
        <v>272</v>
      </c>
      <c r="B138" s="46" t="s">
        <v>504</v>
      </c>
      <c r="C138" s="49" t="s">
        <v>276</v>
      </c>
      <c r="D138" s="53" t="s">
        <v>38</v>
      </c>
      <c r="E138" s="58">
        <v>1</v>
      </c>
      <c r="F138" s="58">
        <v>0.7</v>
      </c>
      <c r="G138" s="76">
        <v>50</v>
      </c>
    </row>
    <row r="139" spans="1:7" s="36" customFormat="1" ht="24" customHeight="1">
      <c r="A139" s="53" t="s">
        <v>273</v>
      </c>
      <c r="B139" s="46" t="s">
        <v>505</v>
      </c>
      <c r="C139" s="49" t="s">
        <v>506</v>
      </c>
      <c r="D139" s="53" t="s">
        <v>277</v>
      </c>
      <c r="E139" s="58">
        <v>0.1</v>
      </c>
      <c r="F139" s="58">
        <v>3</v>
      </c>
      <c r="G139" s="76">
        <v>50</v>
      </c>
    </row>
    <row r="140" spans="1:7" s="36" customFormat="1" ht="24" customHeight="1">
      <c r="A140" s="53" t="s">
        <v>274</v>
      </c>
      <c r="B140" s="46" t="s">
        <v>291</v>
      </c>
      <c r="C140" s="49" t="s">
        <v>507</v>
      </c>
      <c r="D140" s="53" t="s">
        <v>17</v>
      </c>
      <c r="E140" s="58">
        <v>1</v>
      </c>
      <c r="F140" s="58">
        <v>3</v>
      </c>
      <c r="G140" s="76">
        <v>100</v>
      </c>
    </row>
    <row r="141" spans="1:7" s="35" customFormat="1" ht="24" customHeight="1">
      <c r="A141" s="26" t="s">
        <v>508</v>
      </c>
      <c r="B141" s="27" t="s">
        <v>2</v>
      </c>
      <c r="C141" s="28">
        <f>COUNTA(C142:C148)</f>
        <v>7</v>
      </c>
      <c r="D141" s="26"/>
      <c r="E141" s="57">
        <f>SUM(E142:E148)</f>
        <v>10</v>
      </c>
      <c r="F141" s="57">
        <f t="shared" ref="F141:G141" si="8">SUM(F142:F148)</f>
        <v>12.6</v>
      </c>
      <c r="G141" s="90">
        <f t="shared" si="8"/>
        <v>750</v>
      </c>
    </row>
    <row r="142" spans="1:7" s="35" customFormat="1" ht="24" customHeight="1">
      <c r="A142" s="53" t="s">
        <v>204</v>
      </c>
      <c r="B142" s="46" t="s">
        <v>509</v>
      </c>
      <c r="C142" s="49" t="s">
        <v>205</v>
      </c>
      <c r="D142" s="53" t="s">
        <v>206</v>
      </c>
      <c r="E142" s="58">
        <v>1</v>
      </c>
      <c r="F142" s="58">
        <v>0.5</v>
      </c>
      <c r="G142" s="76">
        <v>100</v>
      </c>
    </row>
    <row r="143" spans="1:7" s="35" customFormat="1" ht="24" customHeight="1">
      <c r="A143" s="53" t="s">
        <v>198</v>
      </c>
      <c r="B143" s="46" t="s">
        <v>510</v>
      </c>
      <c r="C143" s="49" t="s">
        <v>511</v>
      </c>
      <c r="D143" s="53" t="s">
        <v>3</v>
      </c>
      <c r="E143" s="58">
        <v>1.4</v>
      </c>
      <c r="F143" s="58">
        <v>2</v>
      </c>
      <c r="G143" s="76">
        <v>50</v>
      </c>
    </row>
    <row r="144" spans="1:7" s="35" customFormat="1" ht="24" customHeight="1">
      <c r="A144" s="53" t="s">
        <v>199</v>
      </c>
      <c r="B144" s="46" t="s">
        <v>291</v>
      </c>
      <c r="C144" s="49" t="s">
        <v>512</v>
      </c>
      <c r="D144" s="53" t="s">
        <v>207</v>
      </c>
      <c r="E144" s="58">
        <v>0.3</v>
      </c>
      <c r="F144" s="58">
        <v>0.2</v>
      </c>
      <c r="G144" s="76">
        <v>50</v>
      </c>
    </row>
    <row r="145" spans="1:8" s="35" customFormat="1" ht="24" customHeight="1">
      <c r="A145" s="53" t="s">
        <v>200</v>
      </c>
      <c r="B145" s="46" t="s">
        <v>331</v>
      </c>
      <c r="C145" s="49" t="s">
        <v>208</v>
      </c>
      <c r="D145" s="53" t="s">
        <v>209</v>
      </c>
      <c r="E145" s="58">
        <v>0.4</v>
      </c>
      <c r="F145" s="58">
        <v>4</v>
      </c>
      <c r="G145" s="76">
        <v>300</v>
      </c>
    </row>
    <row r="146" spans="1:8" s="35" customFormat="1" ht="24" customHeight="1">
      <c r="A146" s="53" t="s">
        <v>201</v>
      </c>
      <c r="B146" s="46" t="s">
        <v>513</v>
      </c>
      <c r="C146" s="49" t="s">
        <v>297</v>
      </c>
      <c r="D146" s="53" t="s">
        <v>210</v>
      </c>
      <c r="E146" s="58">
        <v>1</v>
      </c>
      <c r="F146" s="58">
        <v>1.5</v>
      </c>
      <c r="G146" s="76">
        <v>50</v>
      </c>
    </row>
    <row r="147" spans="1:8" s="35" customFormat="1" ht="24" customHeight="1">
      <c r="A147" s="53" t="s">
        <v>202</v>
      </c>
      <c r="B147" s="46" t="s">
        <v>326</v>
      </c>
      <c r="C147" s="49" t="s">
        <v>334</v>
      </c>
      <c r="D147" s="53" t="s">
        <v>4</v>
      </c>
      <c r="E147" s="58">
        <v>4.9000000000000004</v>
      </c>
      <c r="F147" s="58">
        <v>1.4</v>
      </c>
      <c r="G147" s="76">
        <v>50</v>
      </c>
    </row>
    <row r="148" spans="1:8" s="35" customFormat="1" ht="24" customHeight="1">
      <c r="A148" s="53" t="s">
        <v>203</v>
      </c>
      <c r="B148" s="46" t="s">
        <v>331</v>
      </c>
      <c r="C148" s="49" t="s">
        <v>514</v>
      </c>
      <c r="D148" s="53" t="s">
        <v>211</v>
      </c>
      <c r="E148" s="58">
        <v>1</v>
      </c>
      <c r="F148" s="58">
        <v>3</v>
      </c>
      <c r="G148" s="76">
        <v>150</v>
      </c>
    </row>
    <row r="149" spans="1:8" s="9" customFormat="1" ht="24" customHeight="1">
      <c r="A149" s="26" t="s">
        <v>341</v>
      </c>
      <c r="B149" s="27" t="s">
        <v>2</v>
      </c>
      <c r="C149" s="28">
        <f>COUNTA(C150:C152)</f>
        <v>3</v>
      </c>
      <c r="D149" s="26"/>
      <c r="E149" s="57">
        <f>SUM(E150:E152)</f>
        <v>2.5</v>
      </c>
      <c r="F149" s="57">
        <f>SUM(F150:F152)</f>
        <v>500.6</v>
      </c>
      <c r="G149" s="90">
        <f>SUM(G150:G152)</f>
        <v>150</v>
      </c>
      <c r="H149" s="11"/>
    </row>
    <row r="150" spans="1:8" s="9" customFormat="1" ht="24" customHeight="1">
      <c r="A150" s="53" t="s">
        <v>69</v>
      </c>
      <c r="B150" s="17" t="s">
        <v>52</v>
      </c>
      <c r="C150" s="3" t="s">
        <v>70</v>
      </c>
      <c r="D150" s="17" t="s">
        <v>40</v>
      </c>
      <c r="E150" s="86">
        <v>0.5</v>
      </c>
      <c r="F150" s="86">
        <v>0.3</v>
      </c>
      <c r="G150" s="101">
        <v>50</v>
      </c>
    </row>
    <row r="151" spans="1:8" s="9" customFormat="1" ht="24" customHeight="1">
      <c r="A151" s="53" t="s">
        <v>68</v>
      </c>
      <c r="B151" s="53" t="s">
        <v>52</v>
      </c>
      <c r="C151" s="3" t="s">
        <v>515</v>
      </c>
      <c r="D151" s="53" t="s">
        <v>71</v>
      </c>
      <c r="E151" s="86">
        <v>1</v>
      </c>
      <c r="F151" s="86">
        <v>0.3</v>
      </c>
      <c r="G151" s="101">
        <v>50</v>
      </c>
    </row>
    <row r="152" spans="1:8" s="9" customFormat="1" ht="24" customHeight="1">
      <c r="A152" s="53" t="s">
        <v>49</v>
      </c>
      <c r="B152" s="46" t="s">
        <v>516</v>
      </c>
      <c r="C152" s="3" t="s">
        <v>517</v>
      </c>
      <c r="D152" s="53" t="s">
        <v>35</v>
      </c>
      <c r="E152" s="86">
        <v>1</v>
      </c>
      <c r="F152" s="86">
        <v>500</v>
      </c>
      <c r="G152" s="101">
        <v>50</v>
      </c>
    </row>
    <row r="153" spans="1:8" s="9" customFormat="1" ht="24" customHeight="1">
      <c r="A153" s="26" t="s">
        <v>518</v>
      </c>
      <c r="B153" s="27" t="s">
        <v>2</v>
      </c>
      <c r="C153" s="28">
        <f>COUNTA(C154:C159)</f>
        <v>6</v>
      </c>
      <c r="D153" s="26"/>
      <c r="E153" s="57">
        <f>SUM(E154:E159)</f>
        <v>4.6999999999999993</v>
      </c>
      <c r="F153" s="57">
        <f>SUM(F154:F159)</f>
        <v>15.100000000000001</v>
      </c>
      <c r="G153" s="90">
        <f>SUM(G154:G159)</f>
        <v>255</v>
      </c>
      <c r="H153" s="11"/>
    </row>
    <row r="154" spans="1:8" s="9" customFormat="1" ht="24" customHeight="1">
      <c r="A154" s="53" t="s">
        <v>519</v>
      </c>
      <c r="B154" s="46" t="s">
        <v>520</v>
      </c>
      <c r="C154" s="3" t="s">
        <v>521</v>
      </c>
      <c r="D154" s="53" t="s">
        <v>36</v>
      </c>
      <c r="E154" s="86">
        <v>1</v>
      </c>
      <c r="F154" s="86">
        <v>3</v>
      </c>
      <c r="G154" s="101">
        <v>35</v>
      </c>
    </row>
    <row r="155" spans="1:8" s="9" customFormat="1" ht="24" customHeight="1">
      <c r="A155" s="53" t="s">
        <v>86</v>
      </c>
      <c r="B155" s="46" t="s">
        <v>432</v>
      </c>
      <c r="C155" s="3" t="s">
        <v>91</v>
      </c>
      <c r="D155" s="53" t="s">
        <v>36</v>
      </c>
      <c r="E155" s="86">
        <v>1</v>
      </c>
      <c r="F155" s="86">
        <v>3</v>
      </c>
      <c r="G155" s="101">
        <v>50</v>
      </c>
    </row>
    <row r="156" spans="1:8" s="9" customFormat="1" ht="24" customHeight="1">
      <c r="A156" s="53" t="s">
        <v>87</v>
      </c>
      <c r="B156" s="46" t="s">
        <v>432</v>
      </c>
      <c r="C156" s="3" t="s">
        <v>92</v>
      </c>
      <c r="D156" s="53" t="s">
        <v>36</v>
      </c>
      <c r="E156" s="86">
        <v>0.1</v>
      </c>
      <c r="F156" s="86">
        <v>0.3</v>
      </c>
      <c r="G156" s="101">
        <v>30</v>
      </c>
    </row>
    <row r="157" spans="1:8" s="9" customFormat="1" ht="24" customHeight="1">
      <c r="A157" s="53" t="s">
        <v>88</v>
      </c>
      <c r="B157" s="46" t="s">
        <v>432</v>
      </c>
      <c r="C157" s="3" t="s">
        <v>93</v>
      </c>
      <c r="D157" s="53" t="s">
        <v>27</v>
      </c>
      <c r="E157" s="86">
        <v>2</v>
      </c>
      <c r="F157" s="86">
        <v>6</v>
      </c>
      <c r="G157" s="101">
        <v>50</v>
      </c>
    </row>
    <row r="158" spans="1:8" s="9" customFormat="1" ht="24" customHeight="1">
      <c r="A158" s="53" t="s">
        <v>89</v>
      </c>
      <c r="B158" s="46" t="s">
        <v>432</v>
      </c>
      <c r="C158" s="3" t="s">
        <v>94</v>
      </c>
      <c r="D158" s="53" t="s">
        <v>33</v>
      </c>
      <c r="E158" s="86">
        <v>0.5</v>
      </c>
      <c r="F158" s="86">
        <v>2.5</v>
      </c>
      <c r="G158" s="101">
        <v>50</v>
      </c>
    </row>
    <row r="159" spans="1:8" s="9" customFormat="1" ht="24" customHeight="1">
      <c r="A159" s="53" t="s">
        <v>90</v>
      </c>
      <c r="B159" s="46" t="s">
        <v>522</v>
      </c>
      <c r="C159" s="3" t="s">
        <v>95</v>
      </c>
      <c r="D159" s="53" t="s">
        <v>4</v>
      </c>
      <c r="E159" s="86">
        <v>0.1</v>
      </c>
      <c r="F159" s="86">
        <v>0.3</v>
      </c>
      <c r="G159" s="101">
        <v>40</v>
      </c>
    </row>
    <row r="160" spans="1:8" s="9" customFormat="1" ht="24" customHeight="1">
      <c r="A160" s="26" t="s">
        <v>335</v>
      </c>
      <c r="B160" s="27" t="s">
        <v>2</v>
      </c>
      <c r="C160" s="28">
        <f>COUNTA(C161:C167)</f>
        <v>7</v>
      </c>
      <c r="D160" s="26"/>
      <c r="E160" s="57">
        <f>SUM(E161:E167)</f>
        <v>6</v>
      </c>
      <c r="F160" s="57">
        <f>SUM(F161:F167)</f>
        <v>4014.1000000000004</v>
      </c>
      <c r="G160" s="90">
        <f>SUM(G161:G167)</f>
        <v>289</v>
      </c>
      <c r="H160" s="11"/>
    </row>
    <row r="161" spans="1:8" s="9" customFormat="1" ht="24" customHeight="1">
      <c r="A161" s="53" t="s">
        <v>523</v>
      </c>
      <c r="B161" s="46" t="s">
        <v>336</v>
      </c>
      <c r="C161" s="49" t="s">
        <v>96</v>
      </c>
      <c r="D161" s="53" t="s">
        <v>4</v>
      </c>
      <c r="E161" s="86">
        <v>1</v>
      </c>
      <c r="F161" s="86">
        <v>3</v>
      </c>
      <c r="G161" s="101">
        <v>49</v>
      </c>
    </row>
    <row r="162" spans="1:8" s="9" customFormat="1" ht="24" customHeight="1">
      <c r="A162" s="53" t="s">
        <v>524</v>
      </c>
      <c r="B162" s="46" t="s">
        <v>525</v>
      </c>
      <c r="C162" s="49" t="s">
        <v>97</v>
      </c>
      <c r="D162" s="53" t="s">
        <v>34</v>
      </c>
      <c r="E162" s="86">
        <v>2.6</v>
      </c>
      <c r="F162" s="86">
        <v>7.8</v>
      </c>
      <c r="G162" s="101">
        <v>50</v>
      </c>
    </row>
    <row r="163" spans="1:8" s="9" customFormat="1" ht="24" customHeight="1">
      <c r="A163" s="53" t="s">
        <v>526</v>
      </c>
      <c r="B163" s="46" t="s">
        <v>174</v>
      </c>
      <c r="C163" s="49" t="s">
        <v>98</v>
      </c>
      <c r="D163" s="53" t="s">
        <v>99</v>
      </c>
      <c r="E163" s="86">
        <v>0.3</v>
      </c>
      <c r="F163" s="86">
        <v>1000</v>
      </c>
      <c r="G163" s="101">
        <v>30</v>
      </c>
    </row>
    <row r="164" spans="1:8" s="9" customFormat="1" ht="24" customHeight="1">
      <c r="A164" s="53" t="s">
        <v>299</v>
      </c>
      <c r="B164" s="46" t="s">
        <v>336</v>
      </c>
      <c r="C164" s="49" t="s">
        <v>100</v>
      </c>
      <c r="D164" s="53" t="s">
        <v>53</v>
      </c>
      <c r="E164" s="86">
        <v>0.5</v>
      </c>
      <c r="F164" s="86">
        <v>1.5</v>
      </c>
      <c r="G164" s="101">
        <v>50</v>
      </c>
    </row>
    <row r="165" spans="1:8" s="9" customFormat="1" ht="24" customHeight="1">
      <c r="A165" s="53" t="s">
        <v>300</v>
      </c>
      <c r="B165" s="46" t="s">
        <v>336</v>
      </c>
      <c r="C165" s="49" t="s">
        <v>101</v>
      </c>
      <c r="D165" s="53" t="s">
        <v>4</v>
      </c>
      <c r="E165" s="86">
        <v>0.5</v>
      </c>
      <c r="F165" s="86">
        <v>1.5</v>
      </c>
      <c r="G165" s="101">
        <v>30</v>
      </c>
    </row>
    <row r="166" spans="1:8" s="9" customFormat="1" ht="24" customHeight="1">
      <c r="A166" s="53" t="s">
        <v>301</v>
      </c>
      <c r="B166" s="46" t="s">
        <v>336</v>
      </c>
      <c r="C166" s="49" t="s">
        <v>102</v>
      </c>
      <c r="D166" s="53" t="s">
        <v>17</v>
      </c>
      <c r="E166" s="86">
        <v>1</v>
      </c>
      <c r="F166" s="86">
        <v>3000</v>
      </c>
      <c r="G166" s="101">
        <v>50</v>
      </c>
    </row>
    <row r="167" spans="1:8" s="9" customFormat="1" ht="24" customHeight="1">
      <c r="A167" s="53" t="s">
        <v>302</v>
      </c>
      <c r="B167" s="46" t="s">
        <v>337</v>
      </c>
      <c r="C167" s="49" t="s">
        <v>103</v>
      </c>
      <c r="D167" s="53" t="s">
        <v>36</v>
      </c>
      <c r="E167" s="86">
        <v>0.1</v>
      </c>
      <c r="F167" s="86">
        <v>0.3</v>
      </c>
      <c r="G167" s="101">
        <v>30</v>
      </c>
    </row>
    <row r="168" spans="1:8" s="9" customFormat="1" ht="24" customHeight="1">
      <c r="A168" s="26" t="s">
        <v>303</v>
      </c>
      <c r="B168" s="27" t="s">
        <v>2</v>
      </c>
      <c r="C168" s="28">
        <v>4</v>
      </c>
      <c r="D168" s="26"/>
      <c r="E168" s="57">
        <f>SUM(E169:E172)</f>
        <v>3</v>
      </c>
      <c r="F168" s="57">
        <f>SUM(F169:F172)</f>
        <v>9</v>
      </c>
      <c r="G168" s="90">
        <f>SUM(G169:G172)</f>
        <v>177</v>
      </c>
      <c r="H168" s="11"/>
    </row>
    <row r="169" spans="1:8" s="9" customFormat="1" ht="24" customHeight="1">
      <c r="A169" s="53" t="s">
        <v>304</v>
      </c>
      <c r="B169" s="46" t="s">
        <v>337</v>
      </c>
      <c r="C169" s="49" t="s">
        <v>104</v>
      </c>
      <c r="D169" s="53" t="s">
        <v>63</v>
      </c>
      <c r="E169" s="58">
        <v>1</v>
      </c>
      <c r="F169" s="58">
        <v>3</v>
      </c>
      <c r="G169" s="76">
        <v>49</v>
      </c>
    </row>
    <row r="170" spans="1:8" s="9" customFormat="1" ht="24" customHeight="1">
      <c r="A170" s="53" t="s">
        <v>527</v>
      </c>
      <c r="B170" s="46" t="s">
        <v>338</v>
      </c>
      <c r="C170" s="49" t="s">
        <v>106</v>
      </c>
      <c r="D170" s="53" t="s">
        <v>33</v>
      </c>
      <c r="E170" s="58">
        <v>0.5</v>
      </c>
      <c r="F170" s="58">
        <v>1.5</v>
      </c>
      <c r="G170" s="76">
        <v>49</v>
      </c>
    </row>
    <row r="171" spans="1:8" s="9" customFormat="1" ht="24" customHeight="1">
      <c r="A171" s="53" t="s">
        <v>305</v>
      </c>
      <c r="B171" s="46" t="s">
        <v>338</v>
      </c>
      <c r="C171" s="49" t="s">
        <v>107</v>
      </c>
      <c r="D171" s="53" t="s">
        <v>33</v>
      </c>
      <c r="E171" s="58">
        <v>0.5</v>
      </c>
      <c r="F171" s="58">
        <v>1.5</v>
      </c>
      <c r="G171" s="76">
        <v>30</v>
      </c>
    </row>
    <row r="172" spans="1:8" s="9" customFormat="1" ht="24" customHeight="1">
      <c r="A172" s="53" t="s">
        <v>339</v>
      </c>
      <c r="B172" s="46" t="s">
        <v>338</v>
      </c>
      <c r="C172" s="49" t="s">
        <v>105</v>
      </c>
      <c r="D172" s="53" t="s">
        <v>4</v>
      </c>
      <c r="E172" s="58">
        <v>1</v>
      </c>
      <c r="F172" s="58">
        <v>3</v>
      </c>
      <c r="G172" s="76">
        <v>49</v>
      </c>
    </row>
    <row r="173" spans="1:8" s="9" customFormat="1" ht="24" customHeight="1">
      <c r="A173" s="26" t="s">
        <v>306</v>
      </c>
      <c r="B173" s="27" t="s">
        <v>2</v>
      </c>
      <c r="C173" s="28">
        <f>COUNTA(C174:C177)</f>
        <v>4</v>
      </c>
      <c r="D173" s="26"/>
      <c r="E173" s="57">
        <f>SUM(E174:E177)</f>
        <v>2.6</v>
      </c>
      <c r="F173" s="57">
        <f>SUM(F174:F177)</f>
        <v>7.8</v>
      </c>
      <c r="G173" s="90">
        <f>SUM(G174:G177)</f>
        <v>165</v>
      </c>
      <c r="H173" s="11"/>
    </row>
    <row r="174" spans="1:8" s="9" customFormat="1" ht="24" customHeight="1">
      <c r="A174" s="53" t="s">
        <v>307</v>
      </c>
      <c r="B174" s="46" t="s">
        <v>336</v>
      </c>
      <c r="C174" s="2" t="s">
        <v>79</v>
      </c>
      <c r="D174" s="53" t="s">
        <v>17</v>
      </c>
      <c r="E174" s="58">
        <v>0.5</v>
      </c>
      <c r="F174" s="58">
        <v>1.5</v>
      </c>
      <c r="G174" s="76">
        <v>35</v>
      </c>
    </row>
    <row r="175" spans="1:8" s="9" customFormat="1" ht="24" customHeight="1">
      <c r="A175" s="53" t="s">
        <v>528</v>
      </c>
      <c r="B175" s="46" t="s">
        <v>337</v>
      </c>
      <c r="C175" s="2" t="s">
        <v>81</v>
      </c>
      <c r="D175" s="53" t="s">
        <v>59</v>
      </c>
      <c r="E175" s="58">
        <v>1</v>
      </c>
      <c r="F175" s="58">
        <v>3</v>
      </c>
      <c r="G175" s="76">
        <v>50</v>
      </c>
    </row>
    <row r="176" spans="1:8" s="9" customFormat="1" ht="24" customHeight="1">
      <c r="A176" s="53" t="s">
        <v>529</v>
      </c>
      <c r="B176" s="46" t="s">
        <v>337</v>
      </c>
      <c r="C176" s="2" t="s">
        <v>82</v>
      </c>
      <c r="D176" s="53" t="s">
        <v>83</v>
      </c>
      <c r="E176" s="58">
        <v>0.1</v>
      </c>
      <c r="F176" s="58">
        <v>0.3</v>
      </c>
      <c r="G176" s="76">
        <v>50</v>
      </c>
    </row>
    <row r="177" spans="1:8" s="9" customFormat="1" ht="24" customHeight="1">
      <c r="A177" s="53" t="s">
        <v>530</v>
      </c>
      <c r="B177" s="46" t="s">
        <v>531</v>
      </c>
      <c r="C177" s="2" t="s">
        <v>80</v>
      </c>
      <c r="D177" s="53" t="s">
        <v>4</v>
      </c>
      <c r="E177" s="58">
        <v>1</v>
      </c>
      <c r="F177" s="58">
        <v>3</v>
      </c>
      <c r="G177" s="76">
        <v>30</v>
      </c>
    </row>
    <row r="178" spans="1:8" s="10" customFormat="1" ht="24" customHeight="1">
      <c r="A178" s="26" t="s">
        <v>308</v>
      </c>
      <c r="B178" s="27" t="s">
        <v>2</v>
      </c>
      <c r="C178" s="28">
        <f>COUNTA(C179:C183)</f>
        <v>5</v>
      </c>
      <c r="D178" s="26"/>
      <c r="E178" s="57">
        <f>SUM(E179:E183)</f>
        <v>2.5</v>
      </c>
      <c r="F178" s="57">
        <f>SUM(F179:F183)</f>
        <v>7</v>
      </c>
      <c r="G178" s="90">
        <f>SUM(G179:G183)</f>
        <v>225</v>
      </c>
    </row>
    <row r="179" spans="1:8" s="10" customFormat="1" ht="24" customHeight="1">
      <c r="A179" s="53" t="s">
        <v>309</v>
      </c>
      <c r="B179" s="46" t="s">
        <v>336</v>
      </c>
      <c r="C179" s="49" t="s">
        <v>310</v>
      </c>
      <c r="D179" s="53" t="s">
        <v>311</v>
      </c>
      <c r="E179" s="58">
        <v>0.5</v>
      </c>
      <c r="F179" s="58">
        <v>1.5</v>
      </c>
      <c r="G179" s="76">
        <v>50</v>
      </c>
    </row>
    <row r="180" spans="1:8" s="10" customFormat="1" ht="24" customHeight="1">
      <c r="A180" s="47" t="s">
        <v>312</v>
      </c>
      <c r="B180" s="46" t="s">
        <v>336</v>
      </c>
      <c r="C180" s="39" t="s">
        <v>532</v>
      </c>
      <c r="D180" s="47" t="s">
        <v>533</v>
      </c>
      <c r="E180" s="59">
        <v>0.8</v>
      </c>
      <c r="F180" s="59">
        <v>2.4</v>
      </c>
      <c r="G180" s="91">
        <v>50</v>
      </c>
    </row>
    <row r="181" spans="1:8" s="10" customFormat="1" ht="24" customHeight="1">
      <c r="A181" s="53" t="s">
        <v>314</v>
      </c>
      <c r="B181" s="46" t="s">
        <v>336</v>
      </c>
      <c r="C181" s="49" t="s">
        <v>534</v>
      </c>
      <c r="D181" s="53" t="s">
        <v>313</v>
      </c>
      <c r="E181" s="58">
        <v>0.5</v>
      </c>
      <c r="F181" s="58">
        <v>1.5</v>
      </c>
      <c r="G181" s="76">
        <v>50</v>
      </c>
    </row>
    <row r="182" spans="1:8" s="10" customFormat="1" ht="24" customHeight="1">
      <c r="A182" s="53" t="s">
        <v>315</v>
      </c>
      <c r="B182" s="46" t="s">
        <v>336</v>
      </c>
      <c r="C182" s="49" t="s">
        <v>535</v>
      </c>
      <c r="D182" s="53" t="s">
        <v>313</v>
      </c>
      <c r="E182" s="58">
        <v>0.2</v>
      </c>
      <c r="F182" s="58">
        <v>0.6</v>
      </c>
      <c r="G182" s="76">
        <v>25</v>
      </c>
    </row>
    <row r="183" spans="1:8" s="10" customFormat="1" ht="24" customHeight="1">
      <c r="A183" s="53" t="s">
        <v>316</v>
      </c>
      <c r="B183" s="46" t="s">
        <v>336</v>
      </c>
      <c r="C183" s="49" t="s">
        <v>536</v>
      </c>
      <c r="D183" s="53" t="s">
        <v>3</v>
      </c>
      <c r="E183" s="58">
        <v>0.5</v>
      </c>
      <c r="F183" s="58">
        <v>1</v>
      </c>
      <c r="G183" s="76">
        <v>50</v>
      </c>
    </row>
    <row r="184" spans="1:8" s="9" customFormat="1" ht="24" customHeight="1">
      <c r="A184" s="26" t="s">
        <v>537</v>
      </c>
      <c r="B184" s="27" t="s">
        <v>2</v>
      </c>
      <c r="C184" s="28">
        <f>COUNTA(C185)</f>
        <v>1</v>
      </c>
      <c r="D184" s="26"/>
      <c r="E184" s="57">
        <f>SUM(E185)</f>
        <v>0.2</v>
      </c>
      <c r="F184" s="57">
        <f>SUM(F185)</f>
        <v>0.3</v>
      </c>
      <c r="G184" s="90">
        <f>SUM(G185)</f>
        <v>30</v>
      </c>
      <c r="H184" s="11"/>
    </row>
    <row r="185" spans="1:8" s="9" customFormat="1" ht="24" customHeight="1">
      <c r="A185" s="53" t="s">
        <v>43</v>
      </c>
      <c r="B185" s="46" t="s">
        <v>336</v>
      </c>
      <c r="C185" s="49" t="s">
        <v>108</v>
      </c>
      <c r="D185" s="53" t="s">
        <v>109</v>
      </c>
      <c r="E185" s="58">
        <v>0.2</v>
      </c>
      <c r="F185" s="58">
        <v>0.3</v>
      </c>
      <c r="G185" s="76">
        <v>30</v>
      </c>
    </row>
    <row r="186" spans="1:8" s="9" customFormat="1" ht="24" customHeight="1">
      <c r="A186" s="26" t="s">
        <v>317</v>
      </c>
      <c r="B186" s="27" t="s">
        <v>2</v>
      </c>
      <c r="C186" s="28">
        <f>COUNTA(C187:C189)</f>
        <v>3</v>
      </c>
      <c r="D186" s="26"/>
      <c r="E186" s="57">
        <f>SUM(E187:E189)</f>
        <v>2.0999999999999996</v>
      </c>
      <c r="F186" s="57">
        <f>SUM(F187:F189)</f>
        <v>4.5</v>
      </c>
      <c r="G186" s="90">
        <f>SUM(G187:G189)</f>
        <v>90</v>
      </c>
      <c r="H186" s="11"/>
    </row>
    <row r="187" spans="1:8" s="9" customFormat="1" ht="24" customHeight="1">
      <c r="A187" s="53" t="s">
        <v>24</v>
      </c>
      <c r="B187" s="46" t="s">
        <v>538</v>
      </c>
      <c r="C187" s="49" t="s">
        <v>72</v>
      </c>
      <c r="D187" s="53" t="s">
        <v>4</v>
      </c>
      <c r="E187" s="58">
        <v>1.2</v>
      </c>
      <c r="F187" s="58">
        <v>3.6</v>
      </c>
      <c r="G187" s="76">
        <v>40</v>
      </c>
    </row>
    <row r="188" spans="1:8" s="9" customFormat="1" ht="24" customHeight="1">
      <c r="A188" s="53" t="s">
        <v>73</v>
      </c>
      <c r="B188" s="46" t="s">
        <v>539</v>
      </c>
      <c r="C188" s="43" t="s">
        <v>74</v>
      </c>
      <c r="D188" s="53" t="s">
        <v>75</v>
      </c>
      <c r="E188" s="58">
        <v>0.2</v>
      </c>
      <c r="F188" s="58">
        <v>0.1</v>
      </c>
      <c r="G188" s="76">
        <v>10</v>
      </c>
    </row>
    <row r="189" spans="1:8" s="9" customFormat="1" ht="24" customHeight="1">
      <c r="A189" s="17" t="s">
        <v>76</v>
      </c>
      <c r="B189" s="46" t="s">
        <v>336</v>
      </c>
      <c r="C189" s="21" t="s">
        <v>77</v>
      </c>
      <c r="D189" s="53" t="s">
        <v>78</v>
      </c>
      <c r="E189" s="58">
        <v>0.7</v>
      </c>
      <c r="F189" s="58">
        <v>0.8</v>
      </c>
      <c r="G189" s="76">
        <v>40</v>
      </c>
    </row>
    <row r="190" spans="1:8" s="10" customFormat="1" ht="24" customHeight="1">
      <c r="A190" s="26" t="s">
        <v>540</v>
      </c>
      <c r="B190" s="27" t="s">
        <v>2</v>
      </c>
      <c r="C190" s="28">
        <f>COUNTA(C191:C191)</f>
        <v>1</v>
      </c>
      <c r="D190" s="26"/>
      <c r="E190" s="57">
        <f>SUM(E191:E191)</f>
        <v>0.1</v>
      </c>
      <c r="F190" s="57">
        <f t="shared" ref="F190:G190" si="9">SUM(F191:F191)</f>
        <v>0.1</v>
      </c>
      <c r="G190" s="90">
        <f t="shared" si="9"/>
        <v>20</v>
      </c>
    </row>
    <row r="191" spans="1:8" s="10" customFormat="1" ht="24" customHeight="1">
      <c r="A191" s="74" t="s">
        <v>84</v>
      </c>
      <c r="B191" s="46" t="s">
        <v>336</v>
      </c>
      <c r="C191" s="2" t="s">
        <v>85</v>
      </c>
      <c r="D191" s="74" t="s">
        <v>36</v>
      </c>
      <c r="E191" s="80">
        <v>0.1</v>
      </c>
      <c r="F191" s="80">
        <v>0.1</v>
      </c>
      <c r="G191" s="94">
        <v>20</v>
      </c>
    </row>
    <row r="192" spans="1:8" ht="24" customHeight="1">
      <c r="A192" s="26" t="s">
        <v>318</v>
      </c>
      <c r="B192" s="26" t="s">
        <v>319</v>
      </c>
      <c r="C192" s="28">
        <v>1</v>
      </c>
      <c r="D192" s="25"/>
      <c r="E192" s="57">
        <f>SUM(E193:E193)</f>
        <v>0.2</v>
      </c>
      <c r="F192" s="57">
        <f t="shared" ref="F192:G192" si="10">SUM(F193:F193)</f>
        <v>0.2</v>
      </c>
      <c r="G192" s="90">
        <f t="shared" si="10"/>
        <v>20</v>
      </c>
    </row>
    <row r="193" spans="1:7" ht="24" customHeight="1">
      <c r="A193" s="74" t="s">
        <v>318</v>
      </c>
      <c r="B193" s="46" t="s">
        <v>336</v>
      </c>
      <c r="C193" s="2" t="s">
        <v>320</v>
      </c>
      <c r="D193" s="74" t="s">
        <v>321</v>
      </c>
      <c r="E193" s="80">
        <v>0.2</v>
      </c>
      <c r="F193" s="80">
        <v>0.2</v>
      </c>
      <c r="G193" s="94">
        <v>20</v>
      </c>
    </row>
    <row r="194" spans="1:7" ht="24" customHeight="1"/>
    <row r="195" spans="1:7" ht="24" customHeight="1"/>
    <row r="196" spans="1:7" ht="24" customHeight="1"/>
    <row r="197" spans="1:7" ht="24" customHeight="1"/>
    <row r="198" spans="1:7" ht="24" customHeight="1"/>
    <row r="199" spans="1:7" ht="24" customHeight="1"/>
    <row r="200" spans="1:7" ht="24" customHeight="1"/>
    <row r="201" spans="1:7" ht="24" customHeight="1"/>
    <row r="202" spans="1:7" ht="24" customHeight="1"/>
    <row r="203" spans="1:7" ht="24" customHeight="1"/>
    <row r="204" spans="1:7" ht="24" customHeight="1"/>
    <row r="205" spans="1:7" ht="24" customHeight="1"/>
    <row r="206" spans="1:7" ht="24" customHeight="1"/>
    <row r="207" spans="1:7" ht="24" customHeight="1"/>
    <row r="208" spans="1:7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</sheetData>
  <phoneticPr fontId="13" type="noConversion"/>
  <pageMargins left="0.59055118110236227" right="0.55118110236220474" top="0.81" bottom="0.51181102362204722" header="0.51181102362204722" footer="0.31496062992125984"/>
  <pageSetup paperSize="9" scale="61" orientation="portrait" r:id="rId1"/>
  <headerFooter alignWithMargins="0">
    <oddFooter>&amp;C&amp;8- &amp;P -</oddFooter>
  </headerFooter>
  <rowBreaks count="1" manualBreakCount="1">
    <brk id="1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2_식목일</vt:lpstr>
      <vt:lpstr>'2_식목일'!Print_Area</vt:lpstr>
      <vt:lpstr>'2_식목일'!Print_Titles</vt:lpstr>
    </vt:vector>
  </TitlesOfParts>
  <Company>산림청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foa</dc:creator>
  <cp:lastModifiedBy>Forest_user</cp:lastModifiedBy>
  <cp:lastPrinted>2022-01-28T02:11:05Z</cp:lastPrinted>
  <dcterms:created xsi:type="dcterms:W3CDTF">2009-01-20T04:26:20Z</dcterms:created>
  <dcterms:modified xsi:type="dcterms:W3CDTF">2022-03-15T08:45:01Z</dcterms:modified>
</cp:coreProperties>
</file>