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홈페이지\"/>
    </mc:Choice>
  </mc:AlternateContent>
  <bookViews>
    <workbookView xWindow="0" yWindow="0" windowWidth="28800" windowHeight="12255" tabRatio="904"/>
  </bookViews>
  <sheets>
    <sheet name="나무시장" sheetId="20" r:id="rId1"/>
  </sheets>
  <definedNames>
    <definedName name="_xlnm.Print_Area" localSheetId="0">나무시장!$A$1:$K$140</definedName>
    <definedName name="_xlnm.Print_Titles" localSheetId="0">나무시장!$2:$4</definedName>
  </definedNames>
  <calcPr calcId="162913"/>
</workbook>
</file>

<file path=xl/calcChain.xml><?xml version="1.0" encoding="utf-8"?>
<calcChain xmlns="http://schemas.openxmlformats.org/spreadsheetml/2006/main">
  <c r="C138" i="20" l="1"/>
  <c r="D140" i="20" l="1"/>
  <c r="D139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E100" i="20"/>
  <c r="F100" i="20"/>
  <c r="G100" i="20"/>
  <c r="H100" i="20"/>
  <c r="I100" i="20"/>
  <c r="J100" i="20"/>
  <c r="C100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 s="1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2" i="20"/>
  <c r="D51" i="20"/>
  <c r="D50" i="20"/>
  <c r="D49" i="20"/>
  <c r="D48" i="20"/>
  <c r="D47" i="20"/>
  <c r="D46" i="20"/>
  <c r="D45" i="20"/>
  <c r="D44" i="20"/>
  <c r="D42" i="20"/>
  <c r="D41" i="20"/>
  <c r="D40" i="20"/>
  <c r="D39" i="20"/>
  <c r="D38" i="20"/>
  <c r="D37" i="20"/>
  <c r="D36" i="20"/>
  <c r="D35" i="20"/>
  <c r="D29" i="20" s="1"/>
  <c r="D34" i="20"/>
  <c r="D33" i="20"/>
  <c r="D32" i="20"/>
  <c r="D31" i="20"/>
  <c r="D30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6" i="20"/>
  <c r="J138" i="20"/>
  <c r="I138" i="20"/>
  <c r="H138" i="20"/>
  <c r="G138" i="20"/>
  <c r="F138" i="20"/>
  <c r="E138" i="20"/>
  <c r="J118" i="20"/>
  <c r="I118" i="20"/>
  <c r="H118" i="20"/>
  <c r="G118" i="20"/>
  <c r="F118" i="20"/>
  <c r="E118" i="20"/>
  <c r="C118" i="20"/>
  <c r="J83" i="20"/>
  <c r="I83" i="20"/>
  <c r="H83" i="20"/>
  <c r="G83" i="20"/>
  <c r="F83" i="20"/>
  <c r="E83" i="20"/>
  <c r="C83" i="20"/>
  <c r="J68" i="20"/>
  <c r="I68" i="20"/>
  <c r="H68" i="20"/>
  <c r="G68" i="20"/>
  <c r="F68" i="20"/>
  <c r="E68" i="20"/>
  <c r="C68" i="20"/>
  <c r="J53" i="20"/>
  <c r="I53" i="20"/>
  <c r="H53" i="20"/>
  <c r="G53" i="20"/>
  <c r="F53" i="20"/>
  <c r="E53" i="20"/>
  <c r="C53" i="20"/>
  <c r="J43" i="20"/>
  <c r="I43" i="20"/>
  <c r="H43" i="20"/>
  <c r="G43" i="20"/>
  <c r="F43" i="20"/>
  <c r="E43" i="20"/>
  <c r="C43" i="20"/>
  <c r="J29" i="20"/>
  <c r="I29" i="20"/>
  <c r="H29" i="20"/>
  <c r="G29" i="20"/>
  <c r="F29" i="20"/>
  <c r="E29" i="20"/>
  <c r="C29" i="20"/>
  <c r="J7" i="20"/>
  <c r="I7" i="20"/>
  <c r="I5" i="20" s="1"/>
  <c r="H7" i="20"/>
  <c r="G7" i="20"/>
  <c r="F7" i="20"/>
  <c r="E7" i="20"/>
  <c r="C7" i="20"/>
  <c r="H5" i="20" l="1"/>
  <c r="D7" i="20"/>
  <c r="D53" i="20"/>
  <c r="J5" i="20"/>
  <c r="E5" i="20"/>
  <c r="F5" i="20"/>
  <c r="D138" i="20"/>
  <c r="G5" i="20"/>
  <c r="D68" i="20"/>
  <c r="C5" i="20"/>
  <c r="D43" i="20"/>
  <c r="D118" i="20"/>
  <c r="D83" i="20"/>
  <c r="D5" i="20" l="1"/>
</calcChain>
</file>

<file path=xl/sharedStrings.xml><?xml version="1.0" encoding="utf-8"?>
<sst xmlns="http://schemas.openxmlformats.org/spreadsheetml/2006/main" count="527" uniqueCount="489">
  <si>
    <t>계</t>
    <phoneticPr fontId="20" type="noConversion"/>
  </si>
  <si>
    <t>연락처</t>
    <phoneticPr fontId="20" type="noConversion"/>
  </si>
  <si>
    <t>공주시</t>
  </si>
  <si>
    <t>보령시</t>
  </si>
  <si>
    <t>아산시</t>
  </si>
  <si>
    <t>서산시</t>
  </si>
  <si>
    <t>당진시</t>
  </si>
  <si>
    <t>금산군</t>
  </si>
  <si>
    <t>서천군</t>
  </si>
  <si>
    <t>청양군</t>
  </si>
  <si>
    <t>홍성군</t>
  </si>
  <si>
    <t>예산군</t>
  </si>
  <si>
    <t>태안군</t>
  </si>
  <si>
    <t>연중운영</t>
  </si>
  <si>
    <t>063-262-8691</t>
  </si>
  <si>
    <t>063-858-5047</t>
  </si>
  <si>
    <t>054-431-3151</t>
  </si>
  <si>
    <t>보은군</t>
  </si>
  <si>
    <t>옥천군</t>
  </si>
  <si>
    <t>진천군</t>
  </si>
  <si>
    <t>음성군</t>
  </si>
  <si>
    <t>천안시</t>
  </si>
  <si>
    <t>단양군</t>
  </si>
  <si>
    <t>서귀포시</t>
  </si>
  <si>
    <t>인천광역시 강화군 선원면 중앙로 115</t>
  </si>
  <si>
    <t>061-552-3338</t>
  </si>
  <si>
    <t>제주시</t>
  </si>
  <si>
    <t>고양시</t>
  </si>
  <si>
    <t>용인시</t>
  </si>
  <si>
    <t>평택시</t>
  </si>
  <si>
    <t>파주시</t>
  </si>
  <si>
    <t>김포시</t>
  </si>
  <si>
    <t>이천시</t>
  </si>
  <si>
    <t>안성시</t>
  </si>
  <si>
    <t>양평군</t>
  </si>
  <si>
    <t>여주시</t>
  </si>
  <si>
    <t>가평군</t>
  </si>
  <si>
    <t>연천군</t>
  </si>
  <si>
    <t>강릉시</t>
  </si>
  <si>
    <t>횡성군</t>
  </si>
  <si>
    <t>평창군</t>
  </si>
  <si>
    <t>정선군</t>
  </si>
  <si>
    <t>철원군</t>
  </si>
  <si>
    <t>화천군</t>
  </si>
  <si>
    <t>양구군</t>
  </si>
  <si>
    <t>인제군</t>
  </si>
  <si>
    <t>고성군</t>
  </si>
  <si>
    <t>홍천군</t>
  </si>
  <si>
    <t>강화군</t>
  </si>
  <si>
    <t>양산시</t>
  </si>
  <si>
    <t>의령군</t>
  </si>
  <si>
    <t>창녕군</t>
  </si>
  <si>
    <t>장수군</t>
  </si>
  <si>
    <t>광양시</t>
  </si>
  <si>
    <t>담양군</t>
  </si>
  <si>
    <t>곡성군</t>
  </si>
  <si>
    <t>구례군</t>
  </si>
  <si>
    <t>고흥군</t>
  </si>
  <si>
    <t>화순군</t>
  </si>
  <si>
    <t>영암군</t>
  </si>
  <si>
    <t>함평군</t>
  </si>
  <si>
    <t>영광군</t>
  </si>
  <si>
    <t>장성군</t>
  </si>
  <si>
    <t>완도군</t>
  </si>
  <si>
    <t>진도군</t>
  </si>
  <si>
    <t>신안군</t>
  </si>
  <si>
    <t>안동시</t>
  </si>
  <si>
    <t>산림조합</t>
    <phoneticPr fontId="20" type="noConversion"/>
  </si>
  <si>
    <t>운영기간</t>
    <phoneticPr fontId="20" type="noConversion"/>
  </si>
  <si>
    <t>장    소</t>
    <phoneticPr fontId="20" type="noConversion"/>
  </si>
  <si>
    <t>판매계획</t>
    <phoneticPr fontId="20" type="noConversion"/>
  </si>
  <si>
    <t>화훼류
(본)</t>
    <phoneticPr fontId="20" type="noConversion"/>
  </si>
  <si>
    <t>잔디
(매)</t>
    <phoneticPr fontId="20" type="noConversion"/>
  </si>
  <si>
    <t>비료
(kg)</t>
    <phoneticPr fontId="20" type="noConversion"/>
  </si>
  <si>
    <t>조림용</t>
    <phoneticPr fontId="20" type="noConversion"/>
  </si>
  <si>
    <t>조경수</t>
    <phoneticPr fontId="20" type="noConversion"/>
  </si>
  <si>
    <t>유실수</t>
    <phoneticPr fontId="20" type="noConversion"/>
  </si>
  <si>
    <t>총계</t>
    <phoneticPr fontId="86" type="noConversion"/>
  </si>
  <si>
    <t>경기도</t>
    <phoneticPr fontId="86" type="noConversion"/>
  </si>
  <si>
    <t>강원도</t>
    <phoneticPr fontId="86" type="noConversion"/>
  </si>
  <si>
    <t>충청북도</t>
    <phoneticPr fontId="86" type="noConversion"/>
  </si>
  <si>
    <t>충청남도</t>
    <phoneticPr fontId="86" type="noConversion"/>
  </si>
  <si>
    <t>전라북도</t>
    <phoneticPr fontId="86" type="noConversion"/>
  </si>
  <si>
    <t>전라남도</t>
    <phoneticPr fontId="86" type="noConversion"/>
  </si>
  <si>
    <t>경상북도</t>
    <phoneticPr fontId="86" type="noConversion"/>
  </si>
  <si>
    <t>경상남도</t>
    <phoneticPr fontId="86" type="noConversion"/>
  </si>
  <si>
    <t>제주도</t>
    <phoneticPr fontId="86" type="noConversion"/>
  </si>
  <si>
    <t>수묘(본)</t>
    <phoneticPr fontId="20" type="noConversion"/>
  </si>
  <si>
    <t>041-944-0342</t>
  </si>
  <si>
    <t>041-551-7085</t>
  </si>
  <si>
    <t>041-735-2511</t>
  </si>
  <si>
    <t>041-754-4013</t>
  </si>
  <si>
    <t>041-953-0127</t>
  </si>
  <si>
    <t>041-332-2505</t>
  </si>
  <si>
    <t>041-674-0400</t>
  </si>
  <si>
    <t>춘천시</t>
  </si>
  <si>
    <t>원주시</t>
  </si>
  <si>
    <t>033-256-5427</t>
  </si>
  <si>
    <t>033-642-8835</t>
  </si>
  <si>
    <t>033-570-9080</t>
  </si>
  <si>
    <t>033-435-5317</t>
  </si>
  <si>
    <t>033-343-8124</t>
  </si>
  <si>
    <t>033-452-8850</t>
  </si>
  <si>
    <t>033-441-3234</t>
  </si>
  <si>
    <t>해남군</t>
  </si>
  <si>
    <t>연중운영</t>
    <phoneticPr fontId="20" type="noConversion"/>
  </si>
  <si>
    <t>055-585-2174</t>
  </si>
  <si>
    <t>055-533-2257</t>
  </si>
  <si>
    <t>청주시</t>
    <phoneticPr fontId="20" type="noConversion"/>
  </si>
  <si>
    <t>충주시</t>
    <phoneticPr fontId="20" type="noConversion"/>
  </si>
  <si>
    <t>충북 청주시 서원구 가장로 396-6</t>
    <phoneticPr fontId="20" type="noConversion"/>
  </si>
  <si>
    <t>충북 제천시 용두대로 301</t>
    <phoneticPr fontId="20" type="noConversion"/>
  </si>
  <si>
    <t>충북 괴산군 칠성면 두천리 312-1</t>
    <phoneticPr fontId="20" type="noConversion"/>
  </si>
  <si>
    <t>충북 단양군 단양읍 별곡1로 25</t>
    <phoneticPr fontId="20" type="noConversion"/>
  </si>
  <si>
    <t>포천시</t>
    <phoneticPr fontId="20" type="noConversion"/>
  </si>
  <si>
    <t>군산시</t>
    <phoneticPr fontId="20" type="noConversion"/>
  </si>
  <si>
    <t>익산시</t>
    <phoneticPr fontId="20" type="noConversion"/>
  </si>
  <si>
    <t>정읍시</t>
    <phoneticPr fontId="20" type="noConversion"/>
  </si>
  <si>
    <t>남원시</t>
    <phoneticPr fontId="20" type="noConversion"/>
  </si>
  <si>
    <t>김제시</t>
    <phoneticPr fontId="20" type="noConversion"/>
  </si>
  <si>
    <t>임산물유통센터</t>
    <phoneticPr fontId="20" type="noConversion"/>
  </si>
  <si>
    <t>경기 수원시 권선구 서부로 1937</t>
    <phoneticPr fontId="20" type="noConversion"/>
  </si>
  <si>
    <t>031-881-2130</t>
  </si>
  <si>
    <t>양주지역(본점)</t>
    <phoneticPr fontId="20" type="noConversion"/>
  </si>
  <si>
    <t>경기 양주시 동일로 968</t>
    <phoneticPr fontId="20" type="noConversion"/>
  </si>
  <si>
    <t>031-843-1668</t>
  </si>
  <si>
    <t xml:space="preserve">          (지점)</t>
    <phoneticPr fontId="20" type="noConversion"/>
  </si>
  <si>
    <t>경기 남양주시 경춘로 1179</t>
  </si>
  <si>
    <t>031-593-1668</t>
  </si>
  <si>
    <t>경기 여주시 삼밭골길 10</t>
  </si>
  <si>
    <t>010-2013-5773</t>
  </si>
  <si>
    <t>경기 평택시 합정동 851-10</t>
  </si>
  <si>
    <t>031-656-5644</t>
  </si>
  <si>
    <t>화성수원오산</t>
  </si>
  <si>
    <t>경기 화성시 반정동 254-4</t>
  </si>
  <si>
    <t>031-222-4132</t>
  </si>
  <si>
    <t>시흥지역</t>
  </si>
  <si>
    <t>경기 시흥시 하중동 564-1</t>
  </si>
  <si>
    <t>031-312-2083</t>
  </si>
  <si>
    <t>경기 파주시 월롱면 영태리 505-26</t>
  </si>
  <si>
    <t>031-943-2257</t>
  </si>
  <si>
    <t>031-968-2737</t>
  </si>
  <si>
    <t>광주성남하남</t>
  </si>
  <si>
    <t>031-762-2175</t>
  </si>
  <si>
    <t>경기 연천군 연천읍 연천로 34</t>
  </si>
  <si>
    <t>031-834-0071</t>
  </si>
  <si>
    <t>경기 포천시 어룡동 82</t>
  </si>
  <si>
    <t>031-532-7520</t>
  </si>
  <si>
    <t>031-582-4570</t>
  </si>
  <si>
    <t>경기 양평군 양평읍 공흥로 22</t>
  </si>
  <si>
    <t>031-774-6144</t>
  </si>
  <si>
    <t>경기 이천시 증일동 94-1</t>
  </si>
  <si>
    <t>031-636-2264</t>
  </si>
  <si>
    <t>경기 용인시 처인구 중부대로 1746</t>
  </si>
  <si>
    <t>031-321-1456</t>
  </si>
  <si>
    <t>경기 안성시 도기동 17</t>
  </si>
  <si>
    <t>031-674-2120</t>
  </si>
  <si>
    <t>경기 김포시 김포대로 1908-42</t>
  </si>
  <si>
    <t>031-985-2124</t>
  </si>
  <si>
    <t>032-934-1002</t>
  </si>
  <si>
    <t>옹진부천</t>
  </si>
  <si>
    <t>인천광역시 계양구 갈현동 82-10</t>
  </si>
  <si>
    <t>010-2268-6174</t>
  </si>
  <si>
    <t>인천시</t>
    <phoneticPr fontId="20" type="noConversion"/>
  </si>
  <si>
    <t>인천광역시 남동구 남촌로 57</t>
  </si>
  <si>
    <t>032-466-5618</t>
  </si>
  <si>
    <t>서울시</t>
  </si>
  <si>
    <t>경기 과천시 주암동 82-2</t>
    <phoneticPr fontId="20" type="noConversion"/>
  </si>
  <si>
    <t>02-574-2961</t>
  </si>
  <si>
    <t>지역본부</t>
  </si>
  <si>
    <t>강원 춘천시 사농동 748</t>
    <phoneticPr fontId="20" type="noConversion"/>
  </si>
  <si>
    <t>강원 춘천시 동면 만천리 527-12, 527-2</t>
    <phoneticPr fontId="20" type="noConversion"/>
  </si>
  <si>
    <t>033-251-1431</t>
  </si>
  <si>
    <t>강원 홍천군 홍천읍  설악로 1283-2</t>
    <phoneticPr fontId="20" type="noConversion"/>
  </si>
  <si>
    <t>강원 횡성군 횡성읍  한우로 300</t>
    <phoneticPr fontId="20" type="noConversion"/>
  </si>
  <si>
    <t>강원 원주시 동부순로  418</t>
    <phoneticPr fontId="20" type="noConversion"/>
  </si>
  <si>
    <t>033-732-4585</t>
  </si>
  <si>
    <t>강원 평창군 평창읍  후평리 604</t>
    <phoneticPr fontId="20" type="noConversion"/>
  </si>
  <si>
    <t>033-332-4125</t>
  </si>
  <si>
    <t xml:space="preserve">강원  정선군 정선읍 어천길 28 </t>
    <phoneticPr fontId="20" type="noConversion"/>
  </si>
  <si>
    <t>033-560-5618~9</t>
  </si>
  <si>
    <t>강원 철원군 갈말읍  신철원리 1085</t>
    <phoneticPr fontId="20" type="noConversion"/>
  </si>
  <si>
    <t>강원 화천군 하남면  위라리 383</t>
    <phoneticPr fontId="20" type="noConversion"/>
  </si>
  <si>
    <t>강원 양구군 양구읍  박수근로 363-14</t>
    <phoneticPr fontId="20" type="noConversion"/>
  </si>
  <si>
    <t>033-481-3344</t>
  </si>
  <si>
    <t>강원 인제군 인제읍  덕산리 704-1</t>
    <phoneticPr fontId="20" type="noConversion"/>
  </si>
  <si>
    <t>033-461-2181</t>
  </si>
  <si>
    <t>강원 강릉시 월호평동  420-1</t>
    <phoneticPr fontId="20" type="noConversion"/>
  </si>
  <si>
    <t>삼척동해태백</t>
  </si>
  <si>
    <t>강원 삼척시 우지동 13</t>
    <phoneticPr fontId="20" type="noConversion"/>
  </si>
  <si>
    <t>010-3423-3647</t>
  </si>
  <si>
    <t>043-935-9901</t>
  </si>
  <si>
    <t>충북 옥천군 동이면 세산리 1415</t>
  </si>
  <si>
    <t>010-4829-4697</t>
  </si>
  <si>
    <t>충북 진천군 문백면 문덕리 290-1</t>
  </si>
  <si>
    <t>043-532-1436</t>
  </si>
  <si>
    <t>괴산증평</t>
  </si>
  <si>
    <t>043-833-0337</t>
  </si>
  <si>
    <t>충북 음성군 음성읍 중앙로 62</t>
  </si>
  <si>
    <t>043-872-4181</t>
  </si>
  <si>
    <t>충북 충주시 칠금동 131-1</t>
    <phoneticPr fontId="20" type="noConversion"/>
  </si>
  <si>
    <t>043-847-4201</t>
  </si>
  <si>
    <t>제천시</t>
    <phoneticPr fontId="20" type="noConversion"/>
  </si>
  <si>
    <t>043-643-5157</t>
  </si>
  <si>
    <t>043-422-3511</t>
  </si>
  <si>
    <t>세종특별자치시</t>
  </si>
  <si>
    <t>세종특별자치시 연서면 부국길 107-2</t>
    <phoneticPr fontId="20" type="noConversion"/>
  </si>
  <si>
    <t>070-4483-5048</t>
  </si>
  <si>
    <t>충남 천안시 동남구 태조산길 27</t>
    <phoneticPr fontId="20" type="noConversion"/>
  </si>
  <si>
    <t>충남 공주시 정안면 차령로 2792-6</t>
  </si>
  <si>
    <t>010-2503-2606</t>
  </si>
  <si>
    <t>010-4402-7301</t>
  </si>
  <si>
    <t>충남 아산시 충무로20번길 23</t>
    <phoneticPr fontId="20" type="noConversion"/>
  </si>
  <si>
    <t>041-542-3105</t>
  </si>
  <si>
    <t>충남 서산시 중앙로 114</t>
    <phoneticPr fontId="20" type="noConversion"/>
  </si>
  <si>
    <t>041-665-0244</t>
  </si>
  <si>
    <t>논산계룡</t>
  </si>
  <si>
    <t>충남 당진시 시곡동 856-1</t>
    <phoneticPr fontId="20" type="noConversion"/>
  </si>
  <si>
    <t>010-8822-4808</t>
  </si>
  <si>
    <t>충남 금산군 금산읍 오리정3길 10-8</t>
    <phoneticPr fontId="20" type="noConversion"/>
  </si>
  <si>
    <t>충남 서천군 서천읍 충절로112</t>
  </si>
  <si>
    <t>충남 청양군 청양읍 읍내리 314-11</t>
    <phoneticPr fontId="20" type="noConversion"/>
  </si>
  <si>
    <t>041-632-2159</t>
  </si>
  <si>
    <t>충남 예산군 오가면 국사봉로 423</t>
  </si>
  <si>
    <t>063-243-7208</t>
  </si>
  <si>
    <t>완주군</t>
  </si>
  <si>
    <t>전북 완주군 고산면 읍내3길 58</t>
    <phoneticPr fontId="20" type="noConversion"/>
  </si>
  <si>
    <t>진안군</t>
  </si>
  <si>
    <t>전북 진안군 진안읍 진장로 22</t>
    <phoneticPr fontId="20" type="noConversion"/>
  </si>
  <si>
    <t>063-433-2547</t>
  </si>
  <si>
    <t>무주군</t>
  </si>
  <si>
    <t>전북 무주군 무주읍 단천로 150</t>
    <phoneticPr fontId="20" type="noConversion"/>
  </si>
  <si>
    <t>063-322-2314</t>
  </si>
  <si>
    <t>전북 장수군 장수읍 준비길 8</t>
    <phoneticPr fontId="20" type="noConversion"/>
  </si>
  <si>
    <t>063-351-5030</t>
  </si>
  <si>
    <t>임실군</t>
  </si>
  <si>
    <t>전북 임실군 임실읍 봉황로 250</t>
    <phoneticPr fontId="20" type="noConversion"/>
  </si>
  <si>
    <t>063-937-9800</t>
  </si>
  <si>
    <t>전북 남원시 광석길 29번지</t>
    <phoneticPr fontId="20" type="noConversion"/>
  </si>
  <si>
    <t>063-632-8988</t>
  </si>
  <si>
    <t>순창군</t>
  </si>
  <si>
    <t>전북 순창군 순창읍 순창6길 19-5</t>
  </si>
  <si>
    <t>063-653-2347</t>
  </si>
  <si>
    <t>전북 정읍시 명덕1길 60(수성동)</t>
    <phoneticPr fontId="20" type="noConversion"/>
  </si>
  <si>
    <t>063-570-7577</t>
  </si>
  <si>
    <t>고창군</t>
  </si>
  <si>
    <t>전북 고창군 고창읍 중앙로 282</t>
    <phoneticPr fontId="20" type="noConversion"/>
  </si>
  <si>
    <t>063-563-2438</t>
  </si>
  <si>
    <t>부안군</t>
  </si>
  <si>
    <t>전북 부안군 부안읍 봉덕리 776번지</t>
    <phoneticPr fontId="20" type="noConversion"/>
  </si>
  <si>
    <t>036-583-3089</t>
  </si>
  <si>
    <t>전북 김제시 동서로 325</t>
    <phoneticPr fontId="20" type="noConversion"/>
  </si>
  <si>
    <t>070-7378-3215</t>
  </si>
  <si>
    <t>전북 군산시 공단대로 139</t>
    <phoneticPr fontId="20" type="noConversion"/>
  </si>
  <si>
    <t>063-452-2163</t>
  </si>
  <si>
    <t>전북 익산시 신용동 80-12</t>
  </si>
  <si>
    <t>광주광역시 광산구 북문대로 663</t>
  </si>
  <si>
    <t>062-954-0071</t>
  </si>
  <si>
    <t>전남 광양시 칠성리 931-10</t>
  </si>
  <si>
    <t>061-762-3334</t>
  </si>
  <si>
    <t>전남 담양군 담양읍 삼거리길 12-21</t>
  </si>
  <si>
    <t>061-383-9995</t>
  </si>
  <si>
    <t>전남 곡성군 곡성읍 읍내리 224-2</t>
  </si>
  <si>
    <t>010-9026-7088</t>
  </si>
  <si>
    <t>전남 곡성군 오산면 연화리 1005-3</t>
  </si>
  <si>
    <t>전남 구례군 구례읍 5일시장큰길 31</t>
  </si>
  <si>
    <t>061-782-2802</t>
  </si>
  <si>
    <t>전남 고흥군 고흥읍 여산당촌길 23</t>
  </si>
  <si>
    <t>061-835-2040</t>
  </si>
  <si>
    <t>전남 화순군 화순읍 삼천리 466</t>
  </si>
  <si>
    <t>061-372-6656</t>
  </si>
  <si>
    <t>전남 해남군 해남읍 고도리 488-15</t>
  </si>
  <si>
    <t>061-534-3102</t>
  </si>
  <si>
    <t>전남 영암군 영암읍 중앙로 93</t>
  </si>
  <si>
    <t>061-473-6696</t>
  </si>
  <si>
    <t>전남 함평군 함평읍 영수길 99</t>
  </si>
  <si>
    <t>061-322-2646</t>
  </si>
  <si>
    <t>061-351-2212</t>
  </si>
  <si>
    <t>전남 장성군 장성읍 청운길 35</t>
  </si>
  <si>
    <t>061-393-2004</t>
  </si>
  <si>
    <t>전남 완도군 완도읍 개포로 151</t>
  </si>
  <si>
    <t>전남 진도군 진도읍 쌍정리 259-4</t>
  </si>
  <si>
    <t>061-544-6101</t>
  </si>
  <si>
    <t>전남 신안군 압해로 360</t>
  </si>
  <si>
    <t>061-262-2434</t>
  </si>
  <si>
    <t>대구광역시 동구 신암남로 156</t>
  </si>
  <si>
    <t>053-957-7990</t>
  </si>
  <si>
    <t>대구달성</t>
  </si>
  <si>
    <t>대구광역시 달성군 화원읍 화암로10</t>
  </si>
  <si>
    <t>053-616-7000</t>
  </si>
  <si>
    <t>포항시</t>
  </si>
  <si>
    <t>경북 포항시 북구 새마을로 331-6</t>
    <phoneticPr fontId="20" type="noConversion"/>
  </si>
  <si>
    <t>054-240-3338</t>
  </si>
  <si>
    <t>김천시</t>
  </si>
  <si>
    <t>경북 김천시 영남대로 2057-8</t>
    <phoneticPr fontId="20" type="noConversion"/>
  </si>
  <si>
    <t>경북 안동시 정하동 운동장길 178</t>
  </si>
  <si>
    <t>054-858-4621</t>
  </si>
  <si>
    <t>영주시</t>
  </si>
  <si>
    <t>경북 영주시 선비로 171</t>
  </si>
  <si>
    <t>054-635-4244</t>
  </si>
  <si>
    <t>상주시</t>
  </si>
  <si>
    <t>경북 상주시 무양동 1-35</t>
    <phoneticPr fontId="20" type="noConversion"/>
  </si>
  <si>
    <t>054-532-2466</t>
  </si>
  <si>
    <t>문경시</t>
  </si>
  <si>
    <t>054-556-2626</t>
  </si>
  <si>
    <t>군위군</t>
  </si>
  <si>
    <t>경북 군위군 군위읍 중앙5길 11</t>
    <phoneticPr fontId="20" type="noConversion"/>
  </si>
  <si>
    <t>054-383-2004</t>
  </si>
  <si>
    <t>의성군</t>
  </si>
  <si>
    <t>경북 의성군 의성읍 후죽리 370-15</t>
    <phoneticPr fontId="20" type="noConversion"/>
  </si>
  <si>
    <t>054-834-7101</t>
  </si>
  <si>
    <t>청송군</t>
  </si>
  <si>
    <t>경북 청송군 청송읍 현충로 9</t>
  </si>
  <si>
    <t>054-872-7190</t>
  </si>
  <si>
    <t>영덕군</t>
  </si>
  <si>
    <t xml:space="preserve">경북 영덕군 영덕읍 영덕로 119 </t>
    <phoneticPr fontId="20" type="noConversion"/>
  </si>
  <si>
    <t>054-732-8300</t>
  </si>
  <si>
    <t>고령군</t>
  </si>
  <si>
    <t>경북 고령군 운수면 운용로 9</t>
  </si>
  <si>
    <t>054-954-2312</t>
  </si>
  <si>
    <t>성주군</t>
  </si>
  <si>
    <t>경북 성주군 성주읍 예산리 293-2</t>
  </si>
  <si>
    <t>054-932-8149</t>
  </si>
  <si>
    <t>칠곡군</t>
  </si>
  <si>
    <t>경북 칠곡군 왜관읍 왜관리 1458</t>
    <phoneticPr fontId="20" type="noConversion"/>
  </si>
  <si>
    <t>054-974-0204</t>
  </si>
  <si>
    <t>예천군</t>
  </si>
  <si>
    <t>경북 예천군 예천읍 양궁로 57 1층</t>
    <phoneticPr fontId="20" type="noConversion"/>
  </si>
  <si>
    <t>054-654-3544</t>
  </si>
  <si>
    <t>울릉군</t>
  </si>
  <si>
    <t>경북 울릉군 울릉읍 봉래길 250</t>
    <phoneticPr fontId="20" type="noConversion"/>
  </si>
  <si>
    <t>054-791-2550</t>
  </si>
  <si>
    <t>055-601-4654</t>
  </si>
  <si>
    <t>부산광역시</t>
  </si>
  <si>
    <t>051-531-8506</t>
  </si>
  <si>
    <t>울산광역시</t>
  </si>
  <si>
    <t>울산광역시 울주군 범서읍 임암리 510-15</t>
    <phoneticPr fontId="20" type="noConversion"/>
  </si>
  <si>
    <t>052-211-7396</t>
  </si>
  <si>
    <t>창원시</t>
  </si>
  <si>
    <t>경남 창원시 의창구 북면 지개리 634-1</t>
    <phoneticPr fontId="20" type="noConversion"/>
  </si>
  <si>
    <t>055-298-3877</t>
  </si>
  <si>
    <t>진주시</t>
  </si>
  <si>
    <t>경남 진주시 내동면 칠봉산길 104-58</t>
    <phoneticPr fontId="20" type="noConversion"/>
  </si>
  <si>
    <t>055-754-0405</t>
  </si>
  <si>
    <t>사천시</t>
  </si>
  <si>
    <t>경남 사천시 사천읍 사주리 17-2</t>
    <phoneticPr fontId="20" type="noConversion"/>
  </si>
  <si>
    <t>055-852-2047</t>
  </si>
  <si>
    <t>김해시</t>
  </si>
  <si>
    <t>055-339-5101</t>
  </si>
  <si>
    <t>밀양시</t>
  </si>
  <si>
    <t>055-353-9935</t>
  </si>
  <si>
    <t>거제시</t>
  </si>
  <si>
    <t>경남 거제시 연초면 연사리 1373-178</t>
    <phoneticPr fontId="20" type="noConversion"/>
  </si>
  <si>
    <t>055-637-2038</t>
  </si>
  <si>
    <t>055-386-2042</t>
  </si>
  <si>
    <t>경남 의령군 의령읍 의병로 147</t>
    <phoneticPr fontId="20" type="noConversion"/>
  </si>
  <si>
    <t>055-573-2585</t>
  </si>
  <si>
    <t>함안군</t>
  </si>
  <si>
    <t>경남 함안군 가야읍 도항리 106-6</t>
    <phoneticPr fontId="20" type="noConversion"/>
  </si>
  <si>
    <t>경남 창녕군 대합면 장기리 1115</t>
    <phoneticPr fontId="20" type="noConversion"/>
  </si>
  <si>
    <t>경남 고성군 고성읍 송학고분로 331</t>
    <phoneticPr fontId="20" type="noConversion"/>
  </si>
  <si>
    <t>055-674-1308</t>
  </si>
  <si>
    <t>남해군</t>
  </si>
  <si>
    <t>경남 남해군 남해읍 북변리 328-2</t>
    <phoneticPr fontId="20" type="noConversion"/>
  </si>
  <si>
    <t>055-863-3145</t>
  </si>
  <si>
    <t>하동군</t>
  </si>
  <si>
    <t>경남 하동군 하동읍 섬진강대로 2487-11</t>
    <phoneticPr fontId="20" type="noConversion"/>
  </si>
  <si>
    <t>055-883-4504</t>
  </si>
  <si>
    <t>함양군</t>
  </si>
  <si>
    <t>경남 함양군 함양읍 고운로 458</t>
    <phoneticPr fontId="20" type="noConversion"/>
  </si>
  <si>
    <t>055-964-8800</t>
  </si>
  <si>
    <t>거창군</t>
  </si>
  <si>
    <t>경남 거창군 거창읍 거함대로4길 64</t>
    <phoneticPr fontId="20" type="noConversion"/>
  </si>
  <si>
    <t>055-944-2247</t>
  </si>
  <si>
    <t>합천군</t>
  </si>
  <si>
    <t>경남 합천군 합천읍 동서로 410-1</t>
    <phoneticPr fontId="20" type="noConversion"/>
  </si>
  <si>
    <t>055-931-2023</t>
  </si>
  <si>
    <t>064-746-4883</t>
  </si>
  <si>
    <t>제주특별자치도 서귀포시 중산간동로 8462-2</t>
    <phoneticPr fontId="20" type="noConversion"/>
  </si>
  <si>
    <t>064-766-4541</t>
  </si>
  <si>
    <t>3. 1.~12.30.</t>
    <phoneticPr fontId="20" type="noConversion"/>
  </si>
  <si>
    <t>3. 1.~ 4.30.</t>
    <phoneticPr fontId="20" type="noConversion"/>
  </si>
  <si>
    <t>3. 4.~ 4.30.</t>
    <phoneticPr fontId="20" type="noConversion"/>
  </si>
  <si>
    <t>3.13.~ 4.30.</t>
    <phoneticPr fontId="20" type="noConversion"/>
  </si>
  <si>
    <t>3.10.~ 4. 9.</t>
    <phoneticPr fontId="20" type="noConversion"/>
  </si>
  <si>
    <t>3. 2.~ 4.30.</t>
    <phoneticPr fontId="20" type="noConversion"/>
  </si>
  <si>
    <t>3. 6.~ 4.30.</t>
    <phoneticPr fontId="20" type="noConversion"/>
  </si>
  <si>
    <t>3.14.~12.31.</t>
    <phoneticPr fontId="20" type="noConversion"/>
  </si>
  <si>
    <t>3. 6.~ 4.14.</t>
    <phoneticPr fontId="20" type="noConversion"/>
  </si>
  <si>
    <t>3.16.~ 4.14.</t>
    <phoneticPr fontId="20" type="noConversion"/>
  </si>
  <si>
    <t>3. 8.~ 4.30.</t>
    <phoneticPr fontId="20" type="noConversion"/>
  </si>
  <si>
    <t>3.13.~ 4.13.</t>
    <phoneticPr fontId="20" type="noConversion"/>
  </si>
  <si>
    <t>3.11.~ 4.21.</t>
    <phoneticPr fontId="20" type="noConversion"/>
  </si>
  <si>
    <t>3. 6.~ 5.31.</t>
    <phoneticPr fontId="20" type="noConversion"/>
  </si>
  <si>
    <t>3. 7.~ 4.30.</t>
    <phoneticPr fontId="20" type="noConversion"/>
  </si>
  <si>
    <t>3.10.~ 5. 4.</t>
    <phoneticPr fontId="20" type="noConversion"/>
  </si>
  <si>
    <t>3. 4.~ 4.20.</t>
    <phoneticPr fontId="20" type="noConversion"/>
  </si>
  <si>
    <t>3.17.~ 4.10.</t>
    <phoneticPr fontId="20" type="noConversion"/>
  </si>
  <si>
    <t>3. 5.~ 4.30.</t>
    <phoneticPr fontId="20" type="noConversion"/>
  </si>
  <si>
    <t>3.20.~ 4.20.</t>
    <phoneticPr fontId="20" type="noConversion"/>
  </si>
  <si>
    <t>3.17.~ 4.30.</t>
    <phoneticPr fontId="20" type="noConversion"/>
  </si>
  <si>
    <t>3.10.~ 4.30.</t>
    <phoneticPr fontId="20" type="noConversion"/>
  </si>
  <si>
    <t>3.10.~12.31.</t>
    <phoneticPr fontId="20" type="noConversion"/>
  </si>
  <si>
    <t>3.10.~ 4.15.</t>
    <phoneticPr fontId="20" type="noConversion"/>
  </si>
  <si>
    <t>3.10.~ 4.23.</t>
    <phoneticPr fontId="20" type="noConversion"/>
  </si>
  <si>
    <t>3. 1.~ 3.31.</t>
    <phoneticPr fontId="20" type="noConversion"/>
  </si>
  <si>
    <t>3. 7.~ 4.14.</t>
    <phoneticPr fontId="20" type="noConversion"/>
  </si>
  <si>
    <t>2.15~ 4.30.</t>
    <phoneticPr fontId="20" type="noConversion"/>
  </si>
  <si>
    <t>3.15.~ 4. 7.</t>
    <phoneticPr fontId="20" type="noConversion"/>
  </si>
  <si>
    <t>3.13.~ 4.16.</t>
    <phoneticPr fontId="20" type="noConversion"/>
  </si>
  <si>
    <t>3.13.~ 4.14.</t>
    <phoneticPr fontId="20" type="noConversion"/>
  </si>
  <si>
    <t>3.20.~ 4.21.</t>
    <phoneticPr fontId="20" type="noConversion"/>
  </si>
  <si>
    <t>3. 2.~ 4. 5.</t>
    <phoneticPr fontId="20" type="noConversion"/>
  </si>
  <si>
    <t>3. 6.~ 4. 9.</t>
    <phoneticPr fontId="20" type="noConversion"/>
  </si>
  <si>
    <t>3. 6.~ 4. 2.</t>
    <phoneticPr fontId="20" type="noConversion"/>
  </si>
  <si>
    <t>3.13.~ 4. 5.</t>
    <phoneticPr fontId="20" type="noConversion"/>
  </si>
  <si>
    <t>3.13.~ 4. 9.</t>
    <phoneticPr fontId="20" type="noConversion"/>
  </si>
  <si>
    <t>3.13.~ 4. 8.</t>
    <phoneticPr fontId="20" type="noConversion"/>
  </si>
  <si>
    <t>3.10.~ 4.16.</t>
    <phoneticPr fontId="20" type="noConversion"/>
  </si>
  <si>
    <t>3.10.~ 4.10.</t>
    <phoneticPr fontId="20" type="noConversion"/>
  </si>
  <si>
    <t>3. 1.~ 4.10.</t>
    <phoneticPr fontId="20" type="noConversion"/>
  </si>
  <si>
    <t>2.25.~ 3.26.</t>
    <phoneticPr fontId="20" type="noConversion"/>
  </si>
  <si>
    <t>3.10.~ 4.21.</t>
    <phoneticPr fontId="20" type="noConversion"/>
  </si>
  <si>
    <t>2.25.~ 4. 9.</t>
    <phoneticPr fontId="20" type="noConversion"/>
  </si>
  <si>
    <t>2.27.~ 4. 7.</t>
    <phoneticPr fontId="20" type="noConversion"/>
  </si>
  <si>
    <t>2.25.~ 4. 8.</t>
    <phoneticPr fontId="20" type="noConversion"/>
  </si>
  <si>
    <t>2.27.~ 4. 6.</t>
    <phoneticPr fontId="20" type="noConversion"/>
  </si>
  <si>
    <t>2.17.~ 4. 9.</t>
    <phoneticPr fontId="20" type="noConversion"/>
  </si>
  <si>
    <t>3. 2.~ 4. 9.</t>
    <phoneticPr fontId="20" type="noConversion"/>
  </si>
  <si>
    <t>3. 1.~ 4. 7.</t>
    <phoneticPr fontId="20" type="noConversion"/>
  </si>
  <si>
    <t>2.24.~ 4.16.</t>
    <phoneticPr fontId="20" type="noConversion"/>
  </si>
  <si>
    <t>2.20.~ 4.30.</t>
    <phoneticPr fontId="20" type="noConversion"/>
  </si>
  <si>
    <t>2.27.~ 4.10.</t>
    <phoneticPr fontId="20" type="noConversion"/>
  </si>
  <si>
    <t>2.27.~ 4.21.</t>
    <phoneticPr fontId="20" type="noConversion"/>
  </si>
  <si>
    <t>2.20.~ 4.10.</t>
    <phoneticPr fontId="20" type="noConversion"/>
  </si>
  <si>
    <t>3. 6.~ 3.24.</t>
    <phoneticPr fontId="20" type="noConversion"/>
  </si>
  <si>
    <t>2.24.~ 4.30.</t>
    <phoneticPr fontId="20" type="noConversion"/>
  </si>
  <si>
    <t>2.28.~ 4.30.</t>
    <phoneticPr fontId="20" type="noConversion"/>
  </si>
  <si>
    <t>2.27.~ 3.31.</t>
    <phoneticPr fontId="20" type="noConversion"/>
  </si>
  <si>
    <t>2.27.~ 4. 2.</t>
    <phoneticPr fontId="20" type="noConversion"/>
  </si>
  <si>
    <t>2.27.~ 4. 9.</t>
    <phoneticPr fontId="20" type="noConversion"/>
  </si>
  <si>
    <t>2.26.~12.31.</t>
    <phoneticPr fontId="20" type="noConversion"/>
  </si>
  <si>
    <t>3. 6.~ 4.24.</t>
    <phoneticPr fontId="20" type="noConversion"/>
  </si>
  <si>
    <t>2.25.~ 4. 5.</t>
    <phoneticPr fontId="20" type="noConversion"/>
  </si>
  <si>
    <t>3. 2.~ 3.31.</t>
    <phoneticPr fontId="20" type="noConversion"/>
  </si>
  <si>
    <t>2.20.~ 4. 5.</t>
    <phoneticPr fontId="20" type="noConversion"/>
  </si>
  <si>
    <t>3.12.~ 4. 5.</t>
    <phoneticPr fontId="20" type="noConversion"/>
  </si>
  <si>
    <t>3. 6.~ 4. 7.</t>
    <phoneticPr fontId="20" type="noConversion"/>
  </si>
  <si>
    <t>2. 7.~ 4. 7.</t>
    <phoneticPr fontId="20" type="noConversion"/>
  </si>
  <si>
    <t>2.28.~ 4. 7.</t>
    <phoneticPr fontId="20" type="noConversion"/>
  </si>
  <si>
    <t>2.24.~ 4. 2.</t>
    <phoneticPr fontId="20" type="noConversion"/>
  </si>
  <si>
    <t>3.19.~ 4. 9.</t>
    <phoneticPr fontId="20" type="noConversion"/>
  </si>
  <si>
    <t>3. 6.~ 4. 5.</t>
    <phoneticPr fontId="20" type="noConversion"/>
  </si>
  <si>
    <t>2.28.~ 4.10.</t>
    <phoneticPr fontId="20" type="noConversion"/>
  </si>
  <si>
    <t>2.27.~ 4.14.</t>
    <phoneticPr fontId="20" type="noConversion"/>
  </si>
  <si>
    <t>2.28.~ 4.14.</t>
    <phoneticPr fontId="20" type="noConversion"/>
  </si>
  <si>
    <t>3. 2.~ 4.14.</t>
    <phoneticPr fontId="20" type="noConversion"/>
  </si>
  <si>
    <t>2.17.~4. 7.</t>
    <phoneticPr fontId="20" type="noConversion"/>
  </si>
  <si>
    <t>2.20.~4. 16.</t>
    <phoneticPr fontId="20" type="noConversion"/>
  </si>
  <si>
    <t>2.17.~4. 21.</t>
    <phoneticPr fontId="20" type="noConversion"/>
  </si>
  <si>
    <t>3. 3.~ 4. 7.</t>
    <phoneticPr fontId="20" type="noConversion"/>
  </si>
  <si>
    <t>2.20.~ 4. 7.</t>
    <phoneticPr fontId="20" type="noConversion"/>
  </si>
  <si>
    <t>2.24.~ 4. 9.</t>
    <phoneticPr fontId="20" type="noConversion"/>
  </si>
  <si>
    <t>2.24.~ 4. 7.</t>
    <phoneticPr fontId="20" type="noConversion"/>
  </si>
  <si>
    <t>2.20.~ 3.31.</t>
    <phoneticPr fontId="20" type="noConversion"/>
  </si>
  <si>
    <t>2.17.~ 4.10.</t>
    <phoneticPr fontId="20" type="noConversion"/>
  </si>
  <si>
    <t>2.20.~ 4.23.</t>
    <phoneticPr fontId="20" type="noConversion"/>
  </si>
  <si>
    <t>2.20.~ 3.30.</t>
    <phoneticPr fontId="20" type="noConversion"/>
  </si>
  <si>
    <t>3. 1.~ 4.28.</t>
    <phoneticPr fontId="20" type="noConversion"/>
  </si>
  <si>
    <t>2.20.~ 3.24.</t>
    <phoneticPr fontId="20" type="noConversion"/>
  </si>
  <si>
    <t>2.15.~ 4.30.</t>
    <phoneticPr fontId="20" type="noConversion"/>
  </si>
  <si>
    <t>경기 고양시 일산동구 능안길 27</t>
    <phoneticPr fontId="20" type="noConversion"/>
  </si>
  <si>
    <t>경기 광주시 초월읍 쌍동리 35-28 외 1필</t>
    <phoneticPr fontId="20" type="noConversion"/>
  </si>
  <si>
    <t>경기 가평군 가평읍 상색리 398-11 외</t>
    <phoneticPr fontId="20" type="noConversion"/>
  </si>
  <si>
    <t>충북 보은군 수한면 보청대로 2012</t>
    <phoneticPr fontId="20" type="noConversion"/>
  </si>
  <si>
    <t>충남 보령시 대천로 92</t>
    <phoneticPr fontId="20" type="noConversion"/>
  </si>
  <si>
    <t>충남 논산시 시민로331번길 7</t>
    <phoneticPr fontId="20" type="noConversion"/>
  </si>
  <si>
    <t>충남 홍성군 홍성읍 의사로36번길 29</t>
    <phoneticPr fontId="20" type="noConversion"/>
  </si>
  <si>
    <t>충남 태안군 태안읍 중앙로 139</t>
    <phoneticPr fontId="20" type="noConversion"/>
  </si>
  <si>
    <t>전북 완주군 용진읍 상운길 89</t>
    <phoneticPr fontId="20" type="noConversion"/>
  </si>
  <si>
    <t>전남 영광군 천년로12번길 54</t>
    <phoneticPr fontId="20" type="noConversion"/>
  </si>
  <si>
    <t>경북 문경시 매봉1길 67</t>
    <phoneticPr fontId="20" type="noConversion"/>
  </si>
  <si>
    <t>경남 창원시 성산구 중앙대로162번길 11</t>
    <phoneticPr fontId="20" type="noConversion"/>
  </si>
  <si>
    <t>부산광역시 기장군 철마면 고촌로80번길 1</t>
    <phoneticPr fontId="20" type="noConversion"/>
  </si>
  <si>
    <t>경남 김해시 강동로 171</t>
    <phoneticPr fontId="20" type="noConversion"/>
  </si>
  <si>
    <t>경남 밀양시 터미널4길 10</t>
    <phoneticPr fontId="20" type="noConversion"/>
  </si>
  <si>
    <t>경남 양산시 서일동1길 42</t>
    <phoneticPr fontId="20" type="noConversion"/>
  </si>
  <si>
    <t>제주특별자치도 제주시 오남로 288</t>
    <phoneticPr fontId="20" type="noConversion"/>
  </si>
  <si>
    <t xml:space="preserve"> 나무시장 운영 계획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</si>
</sst>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8" formatCode="#,##0\ &quot;F&quot;;\-#,##0\ &quot;F&quot;"/>
    <numFmt numFmtId="179" formatCode="#,##0.00_ "/>
    <numFmt numFmtId="180" formatCode="#,##0&quot; F&quot;_);[Red]\(#,##0&quot; F&quot;\)"/>
    <numFmt numFmtId="181" formatCode="_ * #,##0_ ;_ * \-#,##0_ ;_ * &quot;-&quot;_ ;_ @_ "/>
    <numFmt numFmtId="182" formatCode="_ * #,##0.00_ ;_ * \-#,##0.00_ ;_ * &quot;-&quot;??_ ;_ @_ "/>
    <numFmt numFmtId="183" formatCode="#,##0.00&quot;?_);[Red]\(#,##0.00&quot;&quot;?&quot;\)"/>
    <numFmt numFmtId="184" formatCode="#,##0&quot;?_);[Red]\(#,##0&quot;&quot;?&quot;\)"/>
    <numFmt numFmtId="185" formatCode="0&quot;개소&quot;"/>
    <numFmt numFmtId="191" formatCode="#,##0_);[Red]\(#,##0\)"/>
  </numFmts>
  <fonts count="8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체"/>
      <family val="3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b/>
      <sz val="12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Arial"/>
      <family val="2"/>
    </font>
    <font>
      <sz val="11"/>
      <color rgb="FF000000"/>
      <name val="굴림체"/>
      <family val="3"/>
      <charset val="129"/>
    </font>
    <font>
      <b/>
      <u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u/>
      <sz val="13"/>
      <color indexed="8"/>
      <name val="굴림체"/>
      <family val="3"/>
      <charset val="129"/>
    </font>
    <font>
      <sz val="12"/>
      <color indexed="8"/>
      <name val="굴림체"/>
      <family val="3"/>
      <charset val="129"/>
    </font>
    <font>
      <sz val="11"/>
      <color rgb="FFFF0000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b/>
      <sz val="11"/>
      <color indexed="53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indexed="16"/>
      <name val="맑은 고딕"/>
      <family val="3"/>
      <charset val="129"/>
    </font>
    <font>
      <sz val="11"/>
      <color indexed="8"/>
      <name val="굴림체"/>
      <family val="3"/>
      <charset val="129"/>
    </font>
    <font>
      <sz val="11"/>
      <color rgb="FF9C6500"/>
      <name val="맑은 고딕"/>
      <family val="3"/>
      <charset val="129"/>
    </font>
    <font>
      <sz val="11"/>
      <color indexed="19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color indexed="8"/>
      <name val="Arial"/>
      <family val="2"/>
    </font>
    <font>
      <sz val="11"/>
      <color rgb="FFFA7D00"/>
      <name val="맑은 고딕"/>
      <family val="3"/>
      <charset val="129"/>
    </font>
    <font>
      <sz val="11"/>
      <color indexed="53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rgb="FFFF6600"/>
      <name val="맑은 고딕"/>
      <family val="3"/>
      <charset val="129"/>
    </font>
    <font>
      <sz val="11"/>
      <color rgb="FF800000"/>
      <name val="맑은 고딕"/>
      <family val="3"/>
      <charset val="129"/>
    </font>
    <font>
      <sz val="11"/>
      <color rgb="FF8080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sz val="11"/>
      <color rgb="FFFF66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333399"/>
      <name val="맑은 고딕"/>
      <family val="3"/>
      <charset val="129"/>
    </font>
    <font>
      <b/>
      <sz val="18"/>
      <color rgb="FF333399"/>
      <name val="맑은 고딕"/>
      <family val="3"/>
      <charset val="129"/>
    </font>
    <font>
      <b/>
      <sz val="13"/>
      <color rgb="FF333399"/>
      <name val="맑은 고딕"/>
      <family val="3"/>
      <charset val="129"/>
    </font>
    <font>
      <b/>
      <sz val="11"/>
      <color rgb="FF333399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8"/>
      <name val="맑은 고딕"/>
      <family val="2"/>
      <charset val="129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/>
      <right/>
      <top/>
      <bottom style="thick">
        <color rgb="FF6666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96">
    <xf numFmtId="0" fontId="0" fillId="0" borderId="0">
      <alignment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0" borderId="0"/>
    <xf numFmtId="0" fontId="27" fillId="0" borderId="0" applyFill="0" applyBorder="0" applyProtection="0">
      <alignment horizontal="centerContinuous" vertical="center"/>
    </xf>
    <xf numFmtId="0" fontId="28" fillId="2" borderId="0" applyFill="0" applyBorder="0" applyProtection="0">
      <alignment horizontal="center" vertical="center"/>
    </xf>
    <xf numFmtId="9" fontId="23" fillId="2" borderId="0" applyFill="0" applyBorder="0" applyProtection="0">
      <alignment horizontal="right"/>
    </xf>
    <xf numFmtId="10" fontId="23" fillId="0" borderId="0" applyFill="0" applyBorder="0" applyProtection="0">
      <alignment horizontal="right"/>
    </xf>
    <xf numFmtId="0" fontId="24" fillId="0" borderId="0"/>
    <xf numFmtId="41" fontId="19" fillId="0" borderId="0" applyFont="0" applyFill="0" applyBorder="0" applyAlignment="0" applyProtection="0">
      <alignment vertical="center"/>
    </xf>
    <xf numFmtId="0" fontId="25" fillId="0" borderId="0"/>
    <xf numFmtId="178" fontId="23" fillId="0" borderId="0" applyFont="0" applyFill="0" applyBorder="0" applyAlignment="0" applyProtection="0"/>
    <xf numFmtId="179" fontId="23" fillId="2" borderId="0" applyFill="0" applyBorder="0" applyProtection="0">
      <alignment horizontal="right"/>
    </xf>
    <xf numFmtId="180" fontId="23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>
      <alignment vertical="center"/>
    </xf>
    <xf numFmtId="179" fontId="32" fillId="7" borderId="0">
      <alignment horizontal="right"/>
    </xf>
    <xf numFmtId="0" fontId="33" fillId="0" borderId="0">
      <alignment horizontal="centerContinuous" vertical="center"/>
    </xf>
    <xf numFmtId="0" fontId="34" fillId="7" borderId="0">
      <alignment horizontal="center" vertical="center"/>
    </xf>
    <xf numFmtId="9" fontId="32" fillId="7" borderId="0">
      <alignment horizontal="right"/>
    </xf>
    <xf numFmtId="10" fontId="32" fillId="0" borderId="0">
      <alignment horizontal="right"/>
    </xf>
    <xf numFmtId="41" fontId="30" fillId="0" borderId="0">
      <alignment vertical="center"/>
    </xf>
    <xf numFmtId="0" fontId="31" fillId="0" borderId="0"/>
    <xf numFmtId="0" fontId="30" fillId="0" borderId="0">
      <alignment vertical="center"/>
    </xf>
    <xf numFmtId="41" fontId="30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36" fillId="8" borderId="0">
      <alignment vertical="center"/>
    </xf>
    <xf numFmtId="0" fontId="36" fillId="8" borderId="0">
      <alignment vertical="center"/>
    </xf>
    <xf numFmtId="0" fontId="36" fillId="8" borderId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9" borderId="0">
      <alignment vertical="center"/>
    </xf>
    <xf numFmtId="0" fontId="36" fillId="9" borderId="0">
      <alignment vertical="center"/>
    </xf>
    <xf numFmtId="0" fontId="36" fillId="9" borderId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0" borderId="0">
      <alignment vertical="center"/>
    </xf>
    <xf numFmtId="0" fontId="36" fillId="10" borderId="0">
      <alignment vertical="center"/>
    </xf>
    <xf numFmtId="0" fontId="36" fillId="1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6" fillId="11" borderId="0">
      <alignment vertical="center"/>
    </xf>
    <xf numFmtId="0" fontId="36" fillId="11" borderId="0">
      <alignment vertical="center"/>
    </xf>
    <xf numFmtId="0" fontId="36" fillId="11" borderId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5" borderId="0">
      <alignment vertical="center"/>
    </xf>
    <xf numFmtId="0" fontId="36" fillId="5" borderId="0">
      <alignment vertical="center"/>
    </xf>
    <xf numFmtId="0" fontId="36" fillId="5" borderId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12" borderId="0">
      <alignment vertical="center"/>
    </xf>
    <xf numFmtId="0" fontId="36" fillId="12" borderId="0">
      <alignment vertical="center"/>
    </xf>
    <xf numFmtId="0" fontId="36" fillId="12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>
      <alignment vertical="center"/>
    </xf>
    <xf numFmtId="0" fontId="36" fillId="13" borderId="0">
      <alignment vertical="center"/>
    </xf>
    <xf numFmtId="0" fontId="36" fillId="13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4" borderId="0">
      <alignment vertical="center"/>
    </xf>
    <xf numFmtId="0" fontId="36" fillId="14" borderId="0">
      <alignment vertical="center"/>
    </xf>
    <xf numFmtId="0" fontId="36" fillId="14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15" borderId="0">
      <alignment vertical="center"/>
    </xf>
    <xf numFmtId="0" fontId="36" fillId="15" borderId="0">
      <alignment vertical="center"/>
    </xf>
    <xf numFmtId="0" fontId="36" fillId="15" borderId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>
      <alignment vertical="center"/>
    </xf>
    <xf numFmtId="0" fontId="36" fillId="16" borderId="0">
      <alignment vertical="center"/>
    </xf>
    <xf numFmtId="0" fontId="36" fillId="16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>
      <alignment vertical="center"/>
    </xf>
    <xf numFmtId="0" fontId="36" fillId="17" borderId="0">
      <alignment vertical="center"/>
    </xf>
    <xf numFmtId="0" fontId="36" fillId="17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18" borderId="0">
      <alignment vertical="center"/>
    </xf>
    <xf numFmtId="0" fontId="36" fillId="18" borderId="0">
      <alignment vertical="center"/>
    </xf>
    <xf numFmtId="0" fontId="36" fillId="18" borderId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>
      <alignment vertical="center"/>
    </xf>
    <xf numFmtId="0" fontId="38" fillId="19" borderId="0">
      <alignment vertical="center"/>
    </xf>
    <xf numFmtId="0" fontId="38" fillId="19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>
      <alignment vertical="center"/>
    </xf>
    <xf numFmtId="0" fontId="38" fillId="20" borderId="0">
      <alignment vertical="center"/>
    </xf>
    <xf numFmtId="0" fontId="38" fillId="2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2" borderId="0">
      <alignment vertical="center"/>
    </xf>
    <xf numFmtId="0" fontId="38" fillId="22" borderId="0">
      <alignment vertical="center"/>
    </xf>
    <xf numFmtId="0" fontId="38" fillId="22" borderId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23" borderId="0">
      <alignment vertical="center"/>
    </xf>
    <xf numFmtId="0" fontId="38" fillId="23" borderId="0">
      <alignment vertical="center"/>
    </xf>
    <xf numFmtId="0" fontId="38" fillId="23" borderId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3" fillId="0" borderId="0">
      <alignment horizontal="centerContinuous" vertical="center"/>
    </xf>
    <xf numFmtId="0" fontId="33" fillId="0" borderId="0">
      <alignment horizontal="centerContinuous" vertical="center"/>
    </xf>
    <xf numFmtId="0" fontId="33" fillId="0" borderId="0">
      <alignment horizontal="centerContinuous" vertical="center"/>
    </xf>
    <xf numFmtId="0" fontId="40" fillId="0" borderId="0" applyFill="0" applyBorder="0" applyProtection="0">
      <alignment horizontal="centerContinuous" vertical="center"/>
    </xf>
    <xf numFmtId="0" fontId="40" fillId="0" borderId="0" applyFill="0" applyBorder="0" applyProtection="0">
      <alignment horizontal="centerContinuous" vertical="center"/>
    </xf>
    <xf numFmtId="0" fontId="40" fillId="0" borderId="0" applyFill="0" applyBorder="0" applyProtection="0">
      <alignment horizontal="centerContinuous" vertical="center"/>
    </xf>
    <xf numFmtId="0" fontId="40" fillId="0" borderId="0" applyFill="0" applyBorder="0" applyProtection="0">
      <alignment horizontal="centerContinuous" vertical="center"/>
    </xf>
    <xf numFmtId="0" fontId="40" fillId="0" borderId="0" applyFill="0" applyBorder="0" applyProtection="0">
      <alignment horizontal="centerContinuous" vertical="center"/>
    </xf>
    <xf numFmtId="0" fontId="40" fillId="0" borderId="0" applyFill="0" applyBorder="0" applyProtection="0">
      <alignment horizontal="centerContinuous" vertical="center"/>
    </xf>
    <xf numFmtId="0" fontId="40" fillId="0" borderId="0" applyFill="0" applyBorder="0" applyProtection="0">
      <alignment horizontal="centerContinuous" vertical="center"/>
    </xf>
    <xf numFmtId="0" fontId="40" fillId="0" borderId="0" applyFill="0" applyBorder="0" applyProtection="0">
      <alignment horizontal="centerContinuous" vertical="center"/>
    </xf>
    <xf numFmtId="0" fontId="34" fillId="7" borderId="0">
      <alignment horizontal="center" vertical="center"/>
    </xf>
    <xf numFmtId="0" fontId="34" fillId="7" borderId="0">
      <alignment horizontal="center" vertical="center"/>
    </xf>
    <xf numFmtId="0" fontId="34" fillId="7" borderId="0">
      <alignment horizontal="center" vertical="center"/>
    </xf>
    <xf numFmtId="0" fontId="41" fillId="2" borderId="0" applyFill="0" applyBorder="0" applyProtection="0">
      <alignment horizontal="center" vertical="center"/>
    </xf>
    <xf numFmtId="0" fontId="41" fillId="2" borderId="0" applyFill="0" applyBorder="0" applyProtection="0">
      <alignment horizontal="center" vertical="center"/>
    </xf>
    <xf numFmtId="0" fontId="41" fillId="2" borderId="0" applyFill="0" applyBorder="0" applyProtection="0">
      <alignment horizontal="center" vertical="center"/>
    </xf>
    <xf numFmtId="0" fontId="41" fillId="2" borderId="0" applyFill="0" applyBorder="0" applyProtection="0">
      <alignment horizontal="center" vertical="center"/>
    </xf>
    <xf numFmtId="0" fontId="41" fillId="2" borderId="0" applyFill="0" applyBorder="0" applyProtection="0">
      <alignment horizontal="center" vertical="center"/>
    </xf>
    <xf numFmtId="0" fontId="41" fillId="2" borderId="0" applyFill="0" applyBorder="0" applyProtection="0">
      <alignment horizontal="center" vertical="center"/>
    </xf>
    <xf numFmtId="0" fontId="41" fillId="2" borderId="0" applyFill="0" applyBorder="0" applyProtection="0">
      <alignment horizontal="center" vertical="center"/>
    </xf>
    <xf numFmtId="0" fontId="41" fillId="2" borderId="0" applyFill="0" applyBorder="0" applyProtection="0">
      <alignment horizontal="center" vertical="center"/>
    </xf>
    <xf numFmtId="0" fontId="38" fillId="25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6" borderId="0">
      <alignment vertical="center"/>
    </xf>
    <xf numFmtId="0" fontId="38" fillId="26" borderId="0">
      <alignment vertical="center"/>
    </xf>
    <xf numFmtId="0" fontId="38" fillId="26" borderId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>
      <alignment vertical="center"/>
    </xf>
    <xf numFmtId="0" fontId="38" fillId="28" borderId="0">
      <alignment vertical="center"/>
    </xf>
    <xf numFmtId="0" fontId="38" fillId="28" borderId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>
      <alignment vertical="center"/>
    </xf>
    <xf numFmtId="0" fontId="38" fillId="30" borderId="0">
      <alignment vertical="center"/>
    </xf>
    <xf numFmtId="0" fontId="38" fillId="30" borderId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1" borderId="3">
      <alignment vertical="center"/>
    </xf>
    <xf numFmtId="0" fontId="44" fillId="31" borderId="3">
      <alignment vertical="center"/>
    </xf>
    <xf numFmtId="0" fontId="44" fillId="31" borderId="3">
      <alignment vertical="center"/>
    </xf>
    <xf numFmtId="0" fontId="45" fillId="31" borderId="8" applyNumberFormat="0" applyAlignment="0" applyProtection="0">
      <alignment vertical="center"/>
    </xf>
    <xf numFmtId="0" fontId="45" fillId="31" borderId="8" applyNumberFormat="0" applyAlignment="0" applyProtection="0">
      <alignment vertical="center"/>
    </xf>
    <xf numFmtId="0" fontId="45" fillId="31" borderId="8" applyNumberFormat="0" applyAlignment="0" applyProtection="0">
      <alignment vertical="center"/>
    </xf>
    <xf numFmtId="0" fontId="45" fillId="31" borderId="8" applyNumberFormat="0" applyAlignment="0" applyProtection="0">
      <alignment vertical="center"/>
    </xf>
    <xf numFmtId="0" fontId="45" fillId="31" borderId="8" applyNumberFormat="0" applyAlignment="0" applyProtection="0">
      <alignment vertical="center"/>
    </xf>
    <xf numFmtId="0" fontId="45" fillId="31" borderId="8" applyNumberFormat="0" applyAlignment="0" applyProtection="0">
      <alignment vertical="center"/>
    </xf>
    <xf numFmtId="0" fontId="45" fillId="31" borderId="8" applyNumberFormat="0" applyAlignment="0" applyProtection="0">
      <alignment vertical="center"/>
    </xf>
    <xf numFmtId="0" fontId="45" fillId="31" borderId="8" applyNumberFormat="0" applyAlignment="0" applyProtection="0">
      <alignment vertical="center"/>
    </xf>
    <xf numFmtId="0" fontId="46" fillId="32" borderId="0">
      <alignment vertical="center"/>
    </xf>
    <xf numFmtId="0" fontId="46" fillId="32" borderId="0">
      <alignment vertical="center"/>
    </xf>
    <xf numFmtId="0" fontId="46" fillId="32" borderId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30" fillId="33" borderId="7">
      <alignment vertical="center"/>
    </xf>
    <xf numFmtId="0" fontId="30" fillId="33" borderId="7">
      <alignment vertical="center"/>
    </xf>
    <xf numFmtId="0" fontId="30" fillId="33" borderId="7">
      <alignment vertical="center"/>
    </xf>
    <xf numFmtId="0" fontId="19" fillId="34" borderId="9" applyNumberFormat="0" applyFont="0" applyAlignment="0" applyProtection="0">
      <alignment vertical="center"/>
    </xf>
    <xf numFmtId="0" fontId="19" fillId="34" borderId="9" applyNumberFormat="0" applyFont="0" applyAlignment="0" applyProtection="0">
      <alignment vertical="center"/>
    </xf>
    <xf numFmtId="0" fontId="19" fillId="34" borderId="9" applyNumberFormat="0" applyFont="0" applyAlignment="0" applyProtection="0">
      <alignment vertical="center"/>
    </xf>
    <xf numFmtId="0" fontId="19" fillId="34" borderId="9" applyNumberFormat="0" applyFont="0" applyAlignment="0" applyProtection="0">
      <alignment vertical="center"/>
    </xf>
    <xf numFmtId="0" fontId="19" fillId="34" borderId="9" applyNumberFormat="0" applyFont="0" applyAlignment="0" applyProtection="0">
      <alignment vertical="center"/>
    </xf>
    <xf numFmtId="0" fontId="19" fillId="34" borderId="9" applyNumberFormat="0" applyFont="0" applyAlignment="0" applyProtection="0">
      <alignment vertical="center"/>
    </xf>
    <xf numFmtId="0" fontId="19" fillId="34" borderId="9" applyNumberFormat="0" applyFont="0" applyAlignment="0" applyProtection="0">
      <alignment vertical="center"/>
    </xf>
    <xf numFmtId="0" fontId="19" fillId="34" borderId="9" applyNumberFormat="0" applyFont="0" applyAlignment="0" applyProtection="0">
      <alignment vertical="center"/>
    </xf>
    <xf numFmtId="9" fontId="32" fillId="7" borderId="0">
      <alignment horizontal="right"/>
    </xf>
    <xf numFmtId="9" fontId="32" fillId="7" borderId="0">
      <alignment horizontal="right"/>
    </xf>
    <xf numFmtId="9" fontId="32" fillId="7" borderId="0">
      <alignment horizontal="right"/>
    </xf>
    <xf numFmtId="9" fontId="48" fillId="2" borderId="0" applyFill="0" applyBorder="0" applyProtection="0">
      <alignment horizontal="right"/>
    </xf>
    <xf numFmtId="9" fontId="48" fillId="2" borderId="0" applyFill="0" applyBorder="0" applyProtection="0">
      <alignment horizontal="right"/>
    </xf>
    <xf numFmtId="9" fontId="48" fillId="2" borderId="0" applyFill="0" applyBorder="0" applyProtection="0">
      <alignment horizontal="right"/>
    </xf>
    <xf numFmtId="9" fontId="48" fillId="2" borderId="0" applyFill="0" applyBorder="0" applyProtection="0">
      <alignment horizontal="right"/>
    </xf>
    <xf numFmtId="9" fontId="48" fillId="2" borderId="0" applyFill="0" applyBorder="0" applyProtection="0">
      <alignment horizontal="right"/>
    </xf>
    <xf numFmtId="9" fontId="48" fillId="2" borderId="0" applyFill="0" applyBorder="0" applyProtection="0">
      <alignment horizontal="right"/>
    </xf>
    <xf numFmtId="9" fontId="48" fillId="2" borderId="0" applyFill="0" applyBorder="0" applyProtection="0">
      <alignment horizontal="right"/>
    </xf>
    <xf numFmtId="9" fontId="48" fillId="2" borderId="0" applyFill="0" applyBorder="0" applyProtection="0">
      <alignment horizontal="right"/>
    </xf>
    <xf numFmtId="10" fontId="32" fillId="0" borderId="0">
      <alignment horizontal="right"/>
    </xf>
    <xf numFmtId="10" fontId="32" fillId="0" borderId="0">
      <alignment horizontal="right"/>
    </xf>
    <xf numFmtId="10" fontId="32" fillId="0" borderId="0">
      <alignment horizontal="right"/>
    </xf>
    <xf numFmtId="10" fontId="48" fillId="0" borderId="0" applyFill="0" applyBorder="0" applyProtection="0">
      <alignment horizontal="right"/>
    </xf>
    <xf numFmtId="10" fontId="48" fillId="0" borderId="0" applyFill="0" applyBorder="0" applyProtection="0">
      <alignment horizontal="right"/>
    </xf>
    <xf numFmtId="10" fontId="48" fillId="0" borderId="0" applyFill="0" applyBorder="0" applyProtection="0">
      <alignment horizontal="right"/>
    </xf>
    <xf numFmtId="10" fontId="48" fillId="0" borderId="0" applyFill="0" applyBorder="0" applyProtection="0">
      <alignment horizontal="right"/>
    </xf>
    <xf numFmtId="10" fontId="48" fillId="0" borderId="0" applyFill="0" applyBorder="0" applyProtection="0">
      <alignment horizontal="right"/>
    </xf>
    <xf numFmtId="10" fontId="48" fillId="0" borderId="0" applyFill="0" applyBorder="0" applyProtection="0">
      <alignment horizontal="right"/>
    </xf>
    <xf numFmtId="10" fontId="48" fillId="0" borderId="0" applyFill="0" applyBorder="0" applyProtection="0">
      <alignment horizontal="right"/>
    </xf>
    <xf numFmtId="10" fontId="48" fillId="0" borderId="0" applyFill="0" applyBorder="0" applyProtection="0">
      <alignment horizontal="right"/>
    </xf>
    <xf numFmtId="0" fontId="49" fillId="35" borderId="0">
      <alignment vertical="center"/>
    </xf>
    <xf numFmtId="0" fontId="49" fillId="35" borderId="0">
      <alignment vertical="center"/>
    </xf>
    <xf numFmtId="0" fontId="49" fillId="35" borderId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36" borderId="6">
      <alignment vertical="center"/>
    </xf>
    <xf numFmtId="0" fontId="53" fillId="36" borderId="6">
      <alignment vertical="center"/>
    </xf>
    <xf numFmtId="0" fontId="53" fillId="36" borderId="6">
      <alignment vertical="center"/>
    </xf>
    <xf numFmtId="0" fontId="54" fillId="36" borderId="10" applyNumberFormat="0" applyAlignment="0" applyProtection="0">
      <alignment vertical="center"/>
    </xf>
    <xf numFmtId="0" fontId="54" fillId="36" borderId="10" applyNumberFormat="0" applyAlignment="0" applyProtection="0">
      <alignment vertical="center"/>
    </xf>
    <xf numFmtId="0" fontId="54" fillId="36" borderId="10" applyNumberFormat="0" applyAlignment="0" applyProtection="0">
      <alignment vertical="center"/>
    </xf>
    <xf numFmtId="0" fontId="54" fillId="36" borderId="10" applyNumberFormat="0" applyAlignment="0" applyProtection="0">
      <alignment vertical="center"/>
    </xf>
    <xf numFmtId="0" fontId="54" fillId="36" borderId="10" applyNumberFormat="0" applyAlignment="0" applyProtection="0">
      <alignment vertical="center"/>
    </xf>
    <xf numFmtId="0" fontId="54" fillId="36" borderId="10" applyNumberFormat="0" applyAlignment="0" applyProtection="0">
      <alignment vertical="center"/>
    </xf>
    <xf numFmtId="0" fontId="54" fillId="36" borderId="10" applyNumberFormat="0" applyAlignment="0" applyProtection="0">
      <alignment vertical="center"/>
    </xf>
    <xf numFmtId="0" fontId="54" fillId="36" borderId="10" applyNumberFormat="0" applyAlignment="0" applyProtection="0">
      <alignment vertical="center"/>
    </xf>
    <xf numFmtId="41" fontId="3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5">
      <alignment vertical="center"/>
    </xf>
    <xf numFmtId="0" fontId="56" fillId="0" borderId="5">
      <alignment vertical="center"/>
    </xf>
    <xf numFmtId="0" fontId="56" fillId="0" borderId="5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8" fillId="0" borderId="12">
      <alignment vertical="center"/>
    </xf>
    <xf numFmtId="0" fontId="58" fillId="0" borderId="12">
      <alignment vertical="center"/>
    </xf>
    <xf numFmtId="0" fontId="58" fillId="0" borderId="12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60" fillId="37" borderId="3">
      <alignment vertical="center"/>
    </xf>
    <xf numFmtId="0" fontId="60" fillId="37" borderId="3">
      <alignment vertical="center"/>
    </xf>
    <xf numFmtId="0" fontId="60" fillId="37" borderId="3">
      <alignment vertical="center"/>
    </xf>
    <xf numFmtId="0" fontId="61" fillId="38" borderId="8" applyNumberFormat="0" applyAlignment="0" applyProtection="0">
      <alignment vertical="center"/>
    </xf>
    <xf numFmtId="0" fontId="61" fillId="38" borderId="8" applyNumberFormat="0" applyAlignment="0" applyProtection="0">
      <alignment vertical="center"/>
    </xf>
    <xf numFmtId="0" fontId="61" fillId="38" borderId="8" applyNumberFormat="0" applyAlignment="0" applyProtection="0">
      <alignment vertical="center"/>
    </xf>
    <xf numFmtId="0" fontId="61" fillId="38" borderId="8" applyNumberFormat="0" applyAlignment="0" applyProtection="0">
      <alignment vertical="center"/>
    </xf>
    <xf numFmtId="0" fontId="61" fillId="38" borderId="8" applyNumberFormat="0" applyAlignment="0" applyProtection="0">
      <alignment vertical="center"/>
    </xf>
    <xf numFmtId="0" fontId="61" fillId="38" borderId="8" applyNumberFormat="0" applyAlignment="0" applyProtection="0">
      <alignment vertical="center"/>
    </xf>
    <xf numFmtId="0" fontId="61" fillId="38" borderId="8" applyNumberFormat="0" applyAlignment="0" applyProtection="0">
      <alignment vertical="center"/>
    </xf>
    <xf numFmtId="0" fontId="61" fillId="38" borderId="8" applyNumberFormat="0" applyAlignment="0" applyProtection="0">
      <alignment vertical="center"/>
    </xf>
    <xf numFmtId="0" fontId="62" fillId="0" borderId="14">
      <alignment vertical="center"/>
    </xf>
    <xf numFmtId="0" fontId="62" fillId="0" borderId="14">
      <alignment vertical="center"/>
    </xf>
    <xf numFmtId="0" fontId="62" fillId="0" borderId="14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16">
      <alignment vertical="center"/>
    </xf>
    <xf numFmtId="0" fontId="66" fillId="0" borderId="16">
      <alignment vertical="center"/>
    </xf>
    <xf numFmtId="0" fontId="66" fillId="0" borderId="16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8" fillId="0" borderId="18">
      <alignment vertical="center"/>
    </xf>
    <xf numFmtId="0" fontId="68" fillId="0" borderId="18">
      <alignment vertical="center"/>
    </xf>
    <xf numFmtId="0" fontId="68" fillId="0" borderId="18">
      <alignment vertical="center"/>
    </xf>
    <xf numFmtId="0" fontId="69" fillId="0" borderId="19" applyNumberFormat="0" applyFill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0" fillId="39" borderId="0">
      <alignment vertical="center"/>
    </xf>
    <xf numFmtId="0" fontId="70" fillId="39" borderId="0">
      <alignment vertical="center"/>
    </xf>
    <xf numFmtId="0" fontId="70" fillId="39" borderId="0">
      <alignment vertical="center"/>
    </xf>
    <xf numFmtId="0" fontId="71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2" fillId="31" borderId="4">
      <alignment vertical="center"/>
    </xf>
    <xf numFmtId="0" fontId="72" fillId="31" borderId="4">
      <alignment vertical="center"/>
    </xf>
    <xf numFmtId="0" fontId="72" fillId="31" borderId="4">
      <alignment vertical="center"/>
    </xf>
    <xf numFmtId="0" fontId="73" fillId="31" borderId="20" applyNumberFormat="0" applyAlignment="0" applyProtection="0">
      <alignment vertical="center"/>
    </xf>
    <xf numFmtId="0" fontId="73" fillId="31" borderId="20" applyNumberFormat="0" applyAlignment="0" applyProtection="0">
      <alignment vertical="center"/>
    </xf>
    <xf numFmtId="0" fontId="73" fillId="31" borderId="20" applyNumberFormat="0" applyAlignment="0" applyProtection="0">
      <alignment vertical="center"/>
    </xf>
    <xf numFmtId="0" fontId="73" fillId="31" borderId="20" applyNumberFormat="0" applyAlignment="0" applyProtection="0">
      <alignment vertical="center"/>
    </xf>
    <xf numFmtId="0" fontId="73" fillId="31" borderId="20" applyNumberFormat="0" applyAlignment="0" applyProtection="0">
      <alignment vertical="center"/>
    </xf>
    <xf numFmtId="0" fontId="73" fillId="31" borderId="20" applyNumberFormat="0" applyAlignment="0" applyProtection="0">
      <alignment vertical="center"/>
    </xf>
    <xf numFmtId="0" fontId="73" fillId="31" borderId="20" applyNumberFormat="0" applyAlignment="0" applyProtection="0">
      <alignment vertical="center"/>
    </xf>
    <xf numFmtId="0" fontId="73" fillId="31" borderId="20" applyNumberFormat="0" applyAlignment="0" applyProtection="0">
      <alignment vertical="center"/>
    </xf>
    <xf numFmtId="179" fontId="32" fillId="7" borderId="0">
      <alignment horizontal="right"/>
    </xf>
    <xf numFmtId="179" fontId="32" fillId="7" borderId="0">
      <alignment horizontal="right"/>
    </xf>
    <xf numFmtId="179" fontId="32" fillId="7" borderId="0">
      <alignment horizontal="right"/>
    </xf>
    <xf numFmtId="179" fontId="48" fillId="2" borderId="0" applyFill="0" applyBorder="0" applyProtection="0">
      <alignment horizontal="right"/>
    </xf>
    <xf numFmtId="179" fontId="48" fillId="2" borderId="0" applyFill="0" applyBorder="0" applyProtection="0">
      <alignment horizontal="right"/>
    </xf>
    <xf numFmtId="179" fontId="48" fillId="2" borderId="0" applyFill="0" applyBorder="0" applyProtection="0">
      <alignment horizontal="right"/>
    </xf>
    <xf numFmtId="179" fontId="48" fillId="2" borderId="0" applyFill="0" applyBorder="0" applyProtection="0">
      <alignment horizontal="right"/>
    </xf>
    <xf numFmtId="179" fontId="48" fillId="2" borderId="0" applyFill="0" applyBorder="0" applyProtection="0">
      <alignment horizontal="right"/>
    </xf>
    <xf numFmtId="179" fontId="48" fillId="2" borderId="0" applyFill="0" applyBorder="0" applyProtection="0">
      <alignment horizontal="right"/>
    </xf>
    <xf numFmtId="179" fontId="48" fillId="2" borderId="0" applyFill="0" applyBorder="0" applyProtection="0">
      <alignment horizontal="right"/>
    </xf>
    <xf numFmtId="179" fontId="48" fillId="2" borderId="0" applyFill="0" applyBorder="0" applyProtection="0">
      <alignment horizontal="right"/>
    </xf>
    <xf numFmtId="0" fontId="3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76" fillId="35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81" fillId="0" borderId="0">
      <alignment vertical="center"/>
    </xf>
    <xf numFmtId="0" fontId="76" fillId="35" borderId="0">
      <alignment vertical="center"/>
    </xf>
    <xf numFmtId="10" fontId="32" fillId="0" borderId="0">
      <alignment horizontal="right"/>
    </xf>
    <xf numFmtId="0" fontId="38" fillId="23" borderId="0">
      <alignment vertical="center"/>
    </xf>
    <xf numFmtId="0" fontId="83" fillId="0" borderId="0">
      <alignment vertical="center"/>
    </xf>
    <xf numFmtId="0" fontId="38" fillId="24" borderId="0">
      <alignment vertical="center"/>
    </xf>
    <xf numFmtId="0" fontId="38" fillId="22" borderId="0">
      <alignment vertical="center"/>
    </xf>
    <xf numFmtId="0" fontId="36" fillId="17" borderId="0">
      <alignment vertical="center"/>
    </xf>
    <xf numFmtId="41" fontId="36" fillId="0" borderId="0">
      <alignment vertical="center"/>
    </xf>
    <xf numFmtId="0" fontId="58" fillId="0" borderId="25">
      <alignment vertical="center"/>
    </xf>
    <xf numFmtId="0" fontId="36" fillId="0" borderId="0">
      <alignment vertical="center"/>
    </xf>
    <xf numFmtId="0" fontId="36" fillId="9" borderId="0">
      <alignment vertical="center"/>
    </xf>
    <xf numFmtId="0" fontId="30" fillId="33" borderId="22">
      <alignment vertical="center"/>
    </xf>
    <xf numFmtId="0" fontId="75" fillId="32" borderId="0">
      <alignment vertical="center"/>
    </xf>
    <xf numFmtId="0" fontId="78" fillId="0" borderId="24">
      <alignment vertical="center"/>
    </xf>
    <xf numFmtId="0" fontId="83" fillId="0" borderId="0">
      <alignment vertical="center"/>
    </xf>
    <xf numFmtId="0" fontId="77" fillId="0" borderId="0">
      <alignment vertical="center"/>
    </xf>
    <xf numFmtId="179" fontId="32" fillId="7" borderId="0">
      <alignment horizontal="right"/>
    </xf>
    <xf numFmtId="0" fontId="80" fillId="0" borderId="26">
      <alignment vertical="center"/>
    </xf>
    <xf numFmtId="0" fontId="82" fillId="0" borderId="27">
      <alignment vertical="center"/>
    </xf>
    <xf numFmtId="0" fontId="38" fillId="25" borderId="0">
      <alignment vertical="center"/>
    </xf>
    <xf numFmtId="41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0" fontId="32" fillId="0" borderId="0">
      <alignment horizontal="right"/>
    </xf>
    <xf numFmtId="0" fontId="38" fillId="21" borderId="0">
      <alignment vertical="center"/>
    </xf>
    <xf numFmtId="0" fontId="36" fillId="13" borderId="0">
      <alignment vertical="center"/>
    </xf>
    <xf numFmtId="0" fontId="36" fillId="10" borderId="0">
      <alignment vertical="center"/>
    </xf>
    <xf numFmtId="0" fontId="36" fillId="15" borderId="0">
      <alignment vertical="center"/>
    </xf>
    <xf numFmtId="0" fontId="36" fillId="11" borderId="0">
      <alignment vertical="center"/>
    </xf>
    <xf numFmtId="0" fontId="38" fillId="19" borderId="0">
      <alignment vertical="center"/>
    </xf>
    <xf numFmtId="0" fontId="38" fillId="22" borderId="0">
      <alignment vertical="center"/>
    </xf>
    <xf numFmtId="0" fontId="82" fillId="0" borderId="27">
      <alignment vertical="center"/>
    </xf>
    <xf numFmtId="41" fontId="36" fillId="0" borderId="0">
      <alignment vertical="center"/>
    </xf>
    <xf numFmtId="0" fontId="33" fillId="0" borderId="0">
      <alignment horizontal="centerContinuous" vertical="center"/>
    </xf>
    <xf numFmtId="0" fontId="31" fillId="0" borderId="0"/>
    <xf numFmtId="0" fontId="31" fillId="0" borderId="0"/>
    <xf numFmtId="0" fontId="36" fillId="16" borderId="0">
      <alignment vertical="center"/>
    </xf>
    <xf numFmtId="0" fontId="38" fillId="20" borderId="0">
      <alignment vertical="center"/>
    </xf>
    <xf numFmtId="0" fontId="31" fillId="0" borderId="0"/>
    <xf numFmtId="0" fontId="36" fillId="13" borderId="0">
      <alignment vertical="center"/>
    </xf>
    <xf numFmtId="0" fontId="34" fillId="7" borderId="0">
      <alignment horizontal="center" vertical="center"/>
    </xf>
    <xf numFmtId="0" fontId="31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0">
      <alignment vertical="center"/>
    </xf>
    <xf numFmtId="179" fontId="32" fillId="7" borderId="0">
      <alignment horizontal="right"/>
    </xf>
    <xf numFmtId="179" fontId="32" fillId="7" borderId="0">
      <alignment horizontal="right"/>
    </xf>
    <xf numFmtId="179" fontId="32" fillId="7" borderId="0">
      <alignment horizontal="right"/>
    </xf>
    <xf numFmtId="179" fontId="32" fillId="7" borderId="0">
      <alignment horizontal="right"/>
    </xf>
    <xf numFmtId="179" fontId="32" fillId="7" borderId="0">
      <alignment horizontal="right"/>
    </xf>
    <xf numFmtId="9" fontId="32" fillId="7" borderId="0">
      <alignment horizontal="right"/>
    </xf>
    <xf numFmtId="0" fontId="36" fillId="5" borderId="0">
      <alignment vertical="center"/>
    </xf>
    <xf numFmtId="0" fontId="36" fillId="14" borderId="0">
      <alignment vertical="center"/>
    </xf>
    <xf numFmtId="0" fontId="36" fillId="14" borderId="0">
      <alignment vertical="center"/>
    </xf>
    <xf numFmtId="0" fontId="38" fillId="20" borderId="0">
      <alignment vertical="center"/>
    </xf>
    <xf numFmtId="0" fontId="36" fillId="14" borderId="0">
      <alignment vertical="center"/>
    </xf>
    <xf numFmtId="10" fontId="32" fillId="0" borderId="0">
      <alignment horizontal="right"/>
    </xf>
    <xf numFmtId="41" fontId="30" fillId="0" borderId="0">
      <alignment vertical="center"/>
    </xf>
    <xf numFmtId="0" fontId="36" fillId="15" borderId="0">
      <alignment vertical="center"/>
    </xf>
    <xf numFmtId="0" fontId="81" fillId="0" borderId="0">
      <alignment vertical="center"/>
    </xf>
    <xf numFmtId="0" fontId="79" fillId="37" borderId="21">
      <alignment vertical="center"/>
    </xf>
    <xf numFmtId="0" fontId="81" fillId="0" borderId="0">
      <alignment vertical="center"/>
    </xf>
    <xf numFmtId="0" fontId="36" fillId="18" borderId="0">
      <alignment vertical="center"/>
    </xf>
    <xf numFmtId="0" fontId="79" fillId="37" borderId="21">
      <alignment vertical="center"/>
    </xf>
    <xf numFmtId="0" fontId="58" fillId="0" borderId="25">
      <alignment vertical="center"/>
    </xf>
    <xf numFmtId="0" fontId="78" fillId="0" borderId="24">
      <alignment vertical="center"/>
    </xf>
    <xf numFmtId="0" fontId="79" fillId="37" borderId="21">
      <alignment vertical="center"/>
    </xf>
    <xf numFmtId="0" fontId="80" fillId="0" borderId="26">
      <alignment vertical="center"/>
    </xf>
    <xf numFmtId="0" fontId="82" fillId="0" borderId="27">
      <alignment vertical="center"/>
    </xf>
    <xf numFmtId="0" fontId="82" fillId="0" borderId="27">
      <alignment vertical="center"/>
    </xf>
    <xf numFmtId="0" fontId="82" fillId="0" borderId="27">
      <alignment vertical="center"/>
    </xf>
    <xf numFmtId="0" fontId="82" fillId="0" borderId="27">
      <alignment vertical="center"/>
    </xf>
    <xf numFmtId="0" fontId="82" fillId="0" borderId="27">
      <alignment vertical="center"/>
    </xf>
    <xf numFmtId="0" fontId="78" fillId="0" borderId="24">
      <alignment vertical="center"/>
    </xf>
    <xf numFmtId="0" fontId="76" fillId="35" borderId="0">
      <alignment vertical="center"/>
    </xf>
    <xf numFmtId="9" fontId="32" fillId="7" borderId="0">
      <alignment horizontal="right"/>
    </xf>
    <xf numFmtId="0" fontId="36" fillId="5" borderId="0">
      <alignment vertical="center"/>
    </xf>
    <xf numFmtId="0" fontId="36" fillId="11" borderId="0">
      <alignment vertical="center"/>
    </xf>
    <xf numFmtId="0" fontId="38" fillId="21" borderId="0">
      <alignment vertical="center"/>
    </xf>
    <xf numFmtId="0" fontId="53" fillId="36" borderId="23">
      <alignment vertical="center"/>
    </xf>
    <xf numFmtId="0" fontId="38" fillId="20" borderId="0">
      <alignment vertical="center"/>
    </xf>
    <xf numFmtId="0" fontId="36" fillId="5" borderId="0">
      <alignment vertical="center"/>
    </xf>
    <xf numFmtId="0" fontId="36" fillId="10" borderId="0">
      <alignment vertical="center"/>
    </xf>
    <xf numFmtId="0" fontId="38" fillId="21" borderId="0">
      <alignment vertical="center"/>
    </xf>
    <xf numFmtId="0" fontId="79" fillId="37" borderId="21">
      <alignment vertical="center"/>
    </xf>
    <xf numFmtId="0" fontId="58" fillId="0" borderId="25">
      <alignment vertical="center"/>
    </xf>
    <xf numFmtId="0" fontId="83" fillId="0" borderId="28">
      <alignment vertical="center"/>
    </xf>
    <xf numFmtId="0" fontId="83" fillId="0" borderId="28">
      <alignment vertical="center"/>
    </xf>
    <xf numFmtId="0" fontId="83" fillId="0" borderId="28">
      <alignment vertical="center"/>
    </xf>
    <xf numFmtId="0" fontId="83" fillId="0" borderId="28">
      <alignment vertical="center"/>
    </xf>
    <xf numFmtId="0" fontId="83" fillId="0" borderId="28">
      <alignment vertical="center"/>
    </xf>
    <xf numFmtId="0" fontId="78" fillId="0" borderId="24">
      <alignment vertical="center"/>
    </xf>
    <xf numFmtId="0" fontId="36" fillId="17" borderId="0">
      <alignment vertical="center"/>
    </xf>
    <xf numFmtId="0" fontId="36" fillId="5" borderId="0">
      <alignment vertical="center"/>
    </xf>
    <xf numFmtId="0" fontId="36" fillId="8" borderId="0">
      <alignment vertical="center"/>
    </xf>
    <xf numFmtId="0" fontId="36" fillId="8" borderId="0">
      <alignment vertical="center"/>
    </xf>
    <xf numFmtId="0" fontId="33" fillId="0" borderId="0">
      <alignment horizontal="centerContinuous" vertical="center"/>
    </xf>
    <xf numFmtId="0" fontId="34" fillId="7" borderId="0">
      <alignment horizontal="center" vertical="center"/>
    </xf>
    <xf numFmtId="41" fontId="30" fillId="0" borderId="0">
      <alignment vertical="center"/>
    </xf>
    <xf numFmtId="0" fontId="85" fillId="31" borderId="29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0" fontId="36" fillId="0" borderId="0">
      <alignment vertical="center"/>
    </xf>
    <xf numFmtId="0" fontId="53" fillId="36" borderId="23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0" fontId="53" fillId="36" borderId="23">
      <alignment vertical="center"/>
    </xf>
    <xf numFmtId="0" fontId="80" fillId="0" borderId="26">
      <alignment vertical="center"/>
    </xf>
    <xf numFmtId="0" fontId="36" fillId="10" borderId="0">
      <alignment vertical="center"/>
    </xf>
    <xf numFmtId="0" fontId="36" fillId="9" borderId="0">
      <alignment vertical="center"/>
    </xf>
    <xf numFmtId="0" fontId="36" fillId="9" borderId="0">
      <alignment vertical="center"/>
    </xf>
    <xf numFmtId="0" fontId="84" fillId="39" borderId="0">
      <alignment vertical="center"/>
    </xf>
    <xf numFmtId="0" fontId="83" fillId="0" borderId="0">
      <alignment vertical="center"/>
    </xf>
    <xf numFmtId="0" fontId="81" fillId="0" borderId="0">
      <alignment vertical="center"/>
    </xf>
    <xf numFmtId="0" fontId="85" fillId="31" borderId="29">
      <alignment vertical="center"/>
    </xf>
    <xf numFmtId="10" fontId="32" fillId="0" borderId="0">
      <alignment horizontal="right"/>
    </xf>
    <xf numFmtId="0" fontId="84" fillId="39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53" fillId="36" borderId="23">
      <alignment vertical="center"/>
    </xf>
    <xf numFmtId="0" fontId="38" fillId="19" borderId="0">
      <alignment vertical="center"/>
    </xf>
    <xf numFmtId="0" fontId="36" fillId="16" borderId="0">
      <alignment vertical="center"/>
    </xf>
    <xf numFmtId="0" fontId="36" fillId="12" borderId="0">
      <alignment vertical="center"/>
    </xf>
    <xf numFmtId="0" fontId="36" fillId="15" borderId="0">
      <alignment vertical="center"/>
    </xf>
    <xf numFmtId="0" fontId="36" fillId="14" borderId="0">
      <alignment vertical="center"/>
    </xf>
    <xf numFmtId="0" fontId="36" fillId="13" borderId="0">
      <alignment vertical="center"/>
    </xf>
    <xf numFmtId="0" fontId="79" fillId="37" borderId="21">
      <alignment vertical="center"/>
    </xf>
    <xf numFmtId="0" fontId="79" fillId="37" borderId="21">
      <alignment vertical="center"/>
    </xf>
    <xf numFmtId="0" fontId="58" fillId="0" borderId="25">
      <alignment vertical="center"/>
    </xf>
    <xf numFmtId="0" fontId="79" fillId="37" borderId="21">
      <alignment vertical="center"/>
    </xf>
    <xf numFmtId="0" fontId="80" fillId="0" borderId="26">
      <alignment vertical="center"/>
    </xf>
    <xf numFmtId="0" fontId="58" fillId="0" borderId="25">
      <alignment vertical="center"/>
    </xf>
    <xf numFmtId="0" fontId="80" fillId="0" borderId="26">
      <alignment vertical="center"/>
    </xf>
    <xf numFmtId="0" fontId="58" fillId="0" borderId="25">
      <alignment vertical="center"/>
    </xf>
    <xf numFmtId="0" fontId="38" fillId="24" borderId="0">
      <alignment vertical="center"/>
    </xf>
    <xf numFmtId="0" fontId="38" fillId="19" borderId="0">
      <alignment vertical="center"/>
    </xf>
    <xf numFmtId="9" fontId="32" fillId="7" borderId="0">
      <alignment horizontal="right"/>
    </xf>
    <xf numFmtId="9" fontId="32" fillId="7" borderId="0">
      <alignment horizontal="right"/>
    </xf>
    <xf numFmtId="0" fontId="30" fillId="33" borderId="22">
      <alignment vertical="center"/>
    </xf>
    <xf numFmtId="0" fontId="30" fillId="33" borderId="22">
      <alignment vertical="center"/>
    </xf>
    <xf numFmtId="0" fontId="30" fillId="33" borderId="22">
      <alignment vertical="center"/>
    </xf>
    <xf numFmtId="0" fontId="30" fillId="33" borderId="22">
      <alignment vertical="center"/>
    </xf>
    <xf numFmtId="0" fontId="30" fillId="33" borderId="22">
      <alignment vertical="center"/>
    </xf>
    <xf numFmtId="0" fontId="30" fillId="33" borderId="22">
      <alignment vertical="center"/>
    </xf>
    <xf numFmtId="0" fontId="75" fillId="32" borderId="0">
      <alignment vertical="center"/>
    </xf>
    <xf numFmtId="0" fontId="75" fillId="32" borderId="0">
      <alignment vertical="center"/>
    </xf>
    <xf numFmtId="0" fontId="75" fillId="32" borderId="0">
      <alignment vertical="center"/>
    </xf>
    <xf numFmtId="0" fontId="75" fillId="32" borderId="0">
      <alignment vertical="center"/>
    </xf>
    <xf numFmtId="0" fontId="75" fillId="32" borderId="0">
      <alignment vertical="center"/>
    </xf>
    <xf numFmtId="0" fontId="75" fillId="32" borderId="0">
      <alignment vertical="center"/>
    </xf>
    <xf numFmtId="0" fontId="75" fillId="32" borderId="0">
      <alignment vertical="center"/>
    </xf>
    <xf numFmtId="0" fontId="74" fillId="31" borderId="21">
      <alignment vertical="center"/>
    </xf>
    <xf numFmtId="0" fontId="74" fillId="31" borderId="21">
      <alignment vertical="center"/>
    </xf>
    <xf numFmtId="0" fontId="74" fillId="31" borderId="21">
      <alignment vertical="center"/>
    </xf>
    <xf numFmtId="0" fontId="74" fillId="31" borderId="21">
      <alignment vertical="center"/>
    </xf>
    <xf numFmtId="0" fontId="74" fillId="31" borderId="21">
      <alignment vertical="center"/>
    </xf>
    <xf numFmtId="0" fontId="74" fillId="31" borderId="21">
      <alignment vertical="center"/>
    </xf>
    <xf numFmtId="0" fontId="74" fillId="31" borderId="21">
      <alignment vertical="center"/>
    </xf>
    <xf numFmtId="0" fontId="74" fillId="31" borderId="21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8" fillId="30" borderId="0">
      <alignment vertical="center"/>
    </xf>
    <xf numFmtId="0" fontId="38" fillId="30" borderId="0">
      <alignment vertical="center"/>
    </xf>
    <xf numFmtId="0" fontId="38" fillId="30" borderId="0">
      <alignment vertical="center"/>
    </xf>
    <xf numFmtId="0" fontId="38" fillId="30" borderId="0">
      <alignment vertical="center"/>
    </xf>
    <xf numFmtId="0" fontId="38" fillId="30" borderId="0">
      <alignment vertical="center"/>
    </xf>
    <xf numFmtId="0" fontId="38" fillId="30" borderId="0">
      <alignment vertical="center"/>
    </xf>
    <xf numFmtId="0" fontId="38" fillId="30" borderId="0">
      <alignment vertical="center"/>
    </xf>
    <xf numFmtId="0" fontId="38" fillId="30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8" borderId="0">
      <alignment vertical="center"/>
    </xf>
    <xf numFmtId="0" fontId="38" fillId="28" borderId="0">
      <alignment vertical="center"/>
    </xf>
    <xf numFmtId="0" fontId="38" fillId="28" borderId="0">
      <alignment vertical="center"/>
    </xf>
    <xf numFmtId="0" fontId="38" fillId="28" borderId="0">
      <alignment vertical="center"/>
    </xf>
    <xf numFmtId="0" fontId="38" fillId="28" borderId="0">
      <alignment vertical="center"/>
    </xf>
    <xf numFmtId="0" fontId="38" fillId="28" borderId="0">
      <alignment vertical="center"/>
    </xf>
    <xf numFmtId="0" fontId="38" fillId="28" borderId="0">
      <alignment vertical="center"/>
    </xf>
    <xf numFmtId="0" fontId="38" fillId="28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6" borderId="0">
      <alignment vertical="center"/>
    </xf>
    <xf numFmtId="0" fontId="38" fillId="26" borderId="0">
      <alignment vertical="center"/>
    </xf>
    <xf numFmtId="0" fontId="38" fillId="26" borderId="0">
      <alignment vertical="center"/>
    </xf>
    <xf numFmtId="0" fontId="38" fillId="26" borderId="0">
      <alignment vertical="center"/>
    </xf>
    <xf numFmtId="0" fontId="38" fillId="26" borderId="0">
      <alignment vertical="center"/>
    </xf>
    <xf numFmtId="0" fontId="38" fillId="26" borderId="0">
      <alignment vertical="center"/>
    </xf>
    <xf numFmtId="0" fontId="38" fillId="26" borderId="0">
      <alignment vertical="center"/>
    </xf>
    <xf numFmtId="0" fontId="38" fillId="26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4" fillId="7" borderId="0">
      <alignment horizontal="center" vertical="center"/>
    </xf>
    <xf numFmtId="0" fontId="34" fillId="7" borderId="0">
      <alignment horizontal="center" vertical="center"/>
    </xf>
    <xf numFmtId="0" fontId="33" fillId="0" borderId="0">
      <alignment horizontal="centerContinuous" vertical="center"/>
    </xf>
    <xf numFmtId="0" fontId="33" fillId="0" borderId="0">
      <alignment horizontal="centerContinuous" vertical="center"/>
    </xf>
    <xf numFmtId="0" fontId="33" fillId="0" borderId="0">
      <alignment horizontal="centerContinuous" vertical="center"/>
    </xf>
    <xf numFmtId="0" fontId="36" fillId="17" borderId="0">
      <alignment vertical="center"/>
    </xf>
    <xf numFmtId="0" fontId="36" fillId="17" borderId="0">
      <alignment vertical="center"/>
    </xf>
    <xf numFmtId="0" fontId="36" fillId="17" borderId="0">
      <alignment vertical="center"/>
    </xf>
    <xf numFmtId="0" fontId="36" fillId="17" borderId="0">
      <alignment vertical="center"/>
    </xf>
    <xf numFmtId="0" fontId="36" fillId="12" borderId="0">
      <alignment vertical="center"/>
    </xf>
    <xf numFmtId="0" fontId="36" fillId="12" borderId="0">
      <alignment vertical="center"/>
    </xf>
    <xf numFmtId="0" fontId="36" fillId="5" borderId="0">
      <alignment vertical="center"/>
    </xf>
    <xf numFmtId="0" fontId="36" fillId="5" borderId="0">
      <alignment vertical="center"/>
    </xf>
    <xf numFmtId="0" fontId="36" fillId="11" borderId="0">
      <alignment vertical="center"/>
    </xf>
    <xf numFmtId="0" fontId="36" fillId="11" borderId="0">
      <alignment vertical="center"/>
    </xf>
    <xf numFmtId="0" fontId="36" fillId="11" borderId="0">
      <alignment vertical="center"/>
    </xf>
    <xf numFmtId="0" fontId="38" fillId="19" borderId="0">
      <alignment vertical="center"/>
    </xf>
    <xf numFmtId="0" fontId="36" fillId="18" borderId="0">
      <alignment vertical="center"/>
    </xf>
    <xf numFmtId="0" fontId="38" fillId="21" borderId="0">
      <alignment vertical="center"/>
    </xf>
    <xf numFmtId="0" fontId="38" fillId="23" borderId="0">
      <alignment vertical="center"/>
    </xf>
    <xf numFmtId="0" fontId="38" fillId="23" borderId="0">
      <alignment vertical="center"/>
    </xf>
    <xf numFmtId="0" fontId="38" fillId="23" borderId="0">
      <alignment vertical="center"/>
    </xf>
    <xf numFmtId="0" fontId="38" fillId="23" borderId="0">
      <alignment vertical="center"/>
    </xf>
    <xf numFmtId="0" fontId="38" fillId="23" borderId="0">
      <alignment vertical="center"/>
    </xf>
    <xf numFmtId="0" fontId="38" fillId="23" borderId="0">
      <alignment vertical="center"/>
    </xf>
    <xf numFmtId="0" fontId="38" fillId="23" borderId="0">
      <alignment vertical="center"/>
    </xf>
    <xf numFmtId="0" fontId="36" fillId="16" borderId="0">
      <alignment vertical="center"/>
    </xf>
    <xf numFmtId="0" fontId="36" fillId="15" borderId="0">
      <alignment vertical="center"/>
    </xf>
    <xf numFmtId="0" fontId="36" fillId="14" borderId="0">
      <alignment vertical="center"/>
    </xf>
    <xf numFmtId="0" fontId="84" fillId="39" borderId="0">
      <alignment vertical="center"/>
    </xf>
    <xf numFmtId="0" fontId="81" fillId="0" borderId="0">
      <alignment vertical="center"/>
    </xf>
    <xf numFmtId="0" fontId="84" fillId="39" borderId="0">
      <alignment vertical="center"/>
    </xf>
    <xf numFmtId="10" fontId="32" fillId="0" borderId="0">
      <alignment horizontal="right"/>
    </xf>
    <xf numFmtId="9" fontId="32" fillId="7" borderId="0">
      <alignment horizontal="right"/>
    </xf>
    <xf numFmtId="0" fontId="36" fillId="8" borderId="0">
      <alignment vertical="center"/>
    </xf>
    <xf numFmtId="0" fontId="85" fillId="31" borderId="29">
      <alignment vertical="center"/>
    </xf>
    <xf numFmtId="0" fontId="83" fillId="0" borderId="0">
      <alignment vertical="center"/>
    </xf>
    <xf numFmtId="0" fontId="76" fillId="35" borderId="0">
      <alignment vertical="center"/>
    </xf>
    <xf numFmtId="9" fontId="32" fillId="7" borderId="0">
      <alignment horizontal="right"/>
    </xf>
    <xf numFmtId="0" fontId="33" fillId="0" borderId="0">
      <alignment horizontal="centerContinuous" vertical="center"/>
    </xf>
    <xf numFmtId="0" fontId="38" fillId="24" borderId="0">
      <alignment vertical="center"/>
    </xf>
    <xf numFmtId="0" fontId="36" fillId="9" borderId="0">
      <alignment vertical="center"/>
    </xf>
    <xf numFmtId="179" fontId="32" fillId="7" borderId="0">
      <alignment horizontal="right"/>
    </xf>
    <xf numFmtId="0" fontId="78" fillId="0" borderId="24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6" fillId="18" borderId="0">
      <alignment vertical="center"/>
    </xf>
    <xf numFmtId="0" fontId="36" fillId="18" borderId="0">
      <alignment vertical="center"/>
    </xf>
    <xf numFmtId="0" fontId="36" fillId="18" borderId="0">
      <alignment vertical="center"/>
    </xf>
    <xf numFmtId="41" fontId="30" fillId="0" borderId="0">
      <alignment vertical="center"/>
    </xf>
    <xf numFmtId="0" fontId="36" fillId="17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6" fillId="35" borderId="0">
      <alignment vertical="center"/>
    </xf>
    <xf numFmtId="0" fontId="76" fillId="35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85" fillId="31" borderId="29">
      <alignment vertical="center"/>
    </xf>
    <xf numFmtId="0" fontId="78" fillId="0" borderId="24">
      <alignment vertical="center"/>
    </xf>
    <xf numFmtId="0" fontId="34" fillId="7" borderId="0">
      <alignment horizontal="center" vertical="center"/>
    </xf>
    <xf numFmtId="0" fontId="36" fillId="17" borderId="0">
      <alignment vertical="center"/>
    </xf>
    <xf numFmtId="0" fontId="36" fillId="12" borderId="0">
      <alignment vertical="center"/>
    </xf>
    <xf numFmtId="0" fontId="36" fillId="12" borderId="0">
      <alignment vertical="center"/>
    </xf>
    <xf numFmtId="0" fontId="82" fillId="0" borderId="27">
      <alignment vertical="center"/>
    </xf>
    <xf numFmtId="0" fontId="36" fillId="12" borderId="0">
      <alignment vertical="center"/>
    </xf>
    <xf numFmtId="0" fontId="38" fillId="21" borderId="0">
      <alignment vertical="center"/>
    </xf>
    <xf numFmtId="0" fontId="38" fillId="19" borderId="0">
      <alignment vertical="center"/>
    </xf>
    <xf numFmtId="10" fontId="32" fillId="0" borderId="0">
      <alignment horizontal="right"/>
    </xf>
    <xf numFmtId="0" fontId="36" fillId="12" borderId="0">
      <alignment vertical="center"/>
    </xf>
    <xf numFmtId="0" fontId="78" fillId="0" borderId="24">
      <alignment vertical="center"/>
    </xf>
    <xf numFmtId="0" fontId="58" fillId="0" borderId="25">
      <alignment vertical="center"/>
    </xf>
    <xf numFmtId="0" fontId="38" fillId="24" borderId="0">
      <alignment vertical="center"/>
    </xf>
    <xf numFmtId="0" fontId="80" fillId="0" borderId="26">
      <alignment vertical="center"/>
    </xf>
    <xf numFmtId="0" fontId="80" fillId="0" borderId="26">
      <alignment vertical="center"/>
    </xf>
    <xf numFmtId="41" fontId="36" fillId="0" borderId="0">
      <alignment vertical="center"/>
    </xf>
    <xf numFmtId="0" fontId="78" fillId="0" borderId="24">
      <alignment vertical="center"/>
    </xf>
    <xf numFmtId="179" fontId="32" fillId="7" borderId="0">
      <alignment horizontal="right"/>
    </xf>
    <xf numFmtId="10" fontId="32" fillId="0" borderId="0">
      <alignment horizontal="right"/>
    </xf>
    <xf numFmtId="0" fontId="36" fillId="15" borderId="0">
      <alignment vertical="center"/>
    </xf>
    <xf numFmtId="0" fontId="58" fillId="0" borderId="25">
      <alignment vertical="center"/>
    </xf>
    <xf numFmtId="0" fontId="83" fillId="0" borderId="28">
      <alignment vertical="center"/>
    </xf>
    <xf numFmtId="0" fontId="38" fillId="22" borderId="0">
      <alignment vertical="center"/>
    </xf>
    <xf numFmtId="0" fontId="36" fillId="0" borderId="0">
      <alignment vertical="center"/>
    </xf>
    <xf numFmtId="0" fontId="85" fillId="31" borderId="29">
      <alignment vertical="center"/>
    </xf>
    <xf numFmtId="9" fontId="32" fillId="7" borderId="0">
      <alignment horizontal="right"/>
    </xf>
    <xf numFmtId="0" fontId="36" fillId="5" borderId="0">
      <alignment vertical="center"/>
    </xf>
    <xf numFmtId="0" fontId="36" fillId="11" borderId="0">
      <alignment vertical="center"/>
    </xf>
    <xf numFmtId="0" fontId="36" fillId="9" borderId="0">
      <alignment vertical="center"/>
    </xf>
    <xf numFmtId="0" fontId="36" fillId="8" borderId="0">
      <alignment vertical="center"/>
    </xf>
    <xf numFmtId="0" fontId="36" fillId="8" borderId="0">
      <alignment vertical="center"/>
    </xf>
    <xf numFmtId="0" fontId="36" fillId="8" borderId="0">
      <alignment vertical="center"/>
    </xf>
    <xf numFmtId="0" fontId="36" fillId="8" borderId="0">
      <alignment vertical="center"/>
    </xf>
    <xf numFmtId="0" fontId="30" fillId="33" borderId="22">
      <alignment vertical="center"/>
    </xf>
    <xf numFmtId="0" fontId="36" fillId="16" borderId="0">
      <alignment vertical="center"/>
    </xf>
    <xf numFmtId="0" fontId="36" fillId="16" borderId="0">
      <alignment vertical="center"/>
    </xf>
    <xf numFmtId="0" fontId="34" fillId="7" borderId="0">
      <alignment horizontal="center" vertical="center"/>
    </xf>
    <xf numFmtId="0" fontId="36" fillId="13" borderId="0">
      <alignment vertical="center"/>
    </xf>
    <xf numFmtId="0" fontId="36" fillId="13" borderId="0">
      <alignment vertical="center"/>
    </xf>
    <xf numFmtId="0" fontId="36" fillId="14" borderId="0">
      <alignment vertical="center"/>
    </xf>
    <xf numFmtId="0" fontId="83" fillId="0" borderId="28">
      <alignment vertical="center"/>
    </xf>
    <xf numFmtId="0" fontId="36" fillId="15" borderId="0">
      <alignment vertical="center"/>
    </xf>
    <xf numFmtId="0" fontId="36" fillId="16" borderId="0">
      <alignment vertical="center"/>
    </xf>
    <xf numFmtId="0" fontId="36" fillId="15" borderId="0">
      <alignment vertical="center"/>
    </xf>
    <xf numFmtId="0" fontId="31" fillId="0" borderId="0"/>
    <xf numFmtId="0" fontId="76" fillId="35" borderId="0">
      <alignment vertical="center"/>
    </xf>
    <xf numFmtId="0" fontId="79" fillId="37" borderId="21">
      <alignment vertical="center"/>
    </xf>
    <xf numFmtId="0" fontId="84" fillId="39" borderId="0">
      <alignment vertical="center"/>
    </xf>
    <xf numFmtId="0" fontId="38" fillId="22" borderId="0">
      <alignment vertical="center"/>
    </xf>
    <xf numFmtId="0" fontId="36" fillId="0" borderId="0">
      <alignment vertical="center"/>
    </xf>
    <xf numFmtId="0" fontId="76" fillId="35" borderId="0">
      <alignment vertical="center"/>
    </xf>
    <xf numFmtId="0" fontId="36" fillId="11" borderId="0">
      <alignment vertical="center"/>
    </xf>
    <xf numFmtId="0" fontId="85" fillId="31" borderId="29">
      <alignment vertical="center"/>
    </xf>
    <xf numFmtId="0" fontId="53" fillId="36" borderId="23">
      <alignment vertical="center"/>
    </xf>
    <xf numFmtId="0" fontId="38" fillId="20" borderId="0">
      <alignment vertical="center"/>
    </xf>
    <xf numFmtId="0" fontId="36" fillId="0" borderId="0">
      <alignment vertical="center"/>
    </xf>
    <xf numFmtId="10" fontId="32" fillId="0" borderId="0">
      <alignment horizontal="right"/>
    </xf>
    <xf numFmtId="0" fontId="36" fillId="5" borderId="0">
      <alignment vertical="center"/>
    </xf>
    <xf numFmtId="0" fontId="38" fillId="19" borderId="0">
      <alignment vertical="center"/>
    </xf>
    <xf numFmtId="0" fontId="38" fillId="20" borderId="0">
      <alignment vertical="center"/>
    </xf>
    <xf numFmtId="0" fontId="38" fillId="19" borderId="0">
      <alignment vertical="center"/>
    </xf>
    <xf numFmtId="0" fontId="38" fillId="20" borderId="0">
      <alignment vertical="center"/>
    </xf>
    <xf numFmtId="0" fontId="38" fillId="21" borderId="0">
      <alignment vertical="center"/>
    </xf>
    <xf numFmtId="0" fontId="38" fillId="20" borderId="0">
      <alignment vertical="center"/>
    </xf>
    <xf numFmtId="0" fontId="38" fillId="22" borderId="0">
      <alignment vertical="center"/>
    </xf>
    <xf numFmtId="0" fontId="38" fillId="22" borderId="0">
      <alignment vertical="center"/>
    </xf>
    <xf numFmtId="0" fontId="36" fillId="1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0" fontId="38" fillId="22" borderId="0">
      <alignment vertical="center"/>
    </xf>
    <xf numFmtId="0" fontId="38" fillId="22" borderId="0">
      <alignment vertical="center"/>
    </xf>
    <xf numFmtId="0" fontId="53" fillId="36" borderId="23">
      <alignment vertical="center"/>
    </xf>
    <xf numFmtId="0" fontId="31" fillId="0" borderId="0"/>
    <xf numFmtId="0" fontId="34" fillId="7" borderId="0">
      <alignment horizontal="center" vertical="center"/>
    </xf>
    <xf numFmtId="0" fontId="38" fillId="19" borderId="0">
      <alignment vertical="center"/>
    </xf>
    <xf numFmtId="0" fontId="36" fillId="16" borderId="0">
      <alignment vertical="center"/>
    </xf>
    <xf numFmtId="0" fontId="38" fillId="25" borderId="0">
      <alignment vertical="center"/>
    </xf>
    <xf numFmtId="9" fontId="32" fillId="7" borderId="0">
      <alignment horizontal="right"/>
    </xf>
    <xf numFmtId="0" fontId="33" fillId="0" borderId="0">
      <alignment horizontal="centerContinuous" vertical="center"/>
    </xf>
    <xf numFmtId="0" fontId="36" fillId="11" borderId="0">
      <alignment vertical="center"/>
    </xf>
    <xf numFmtId="0" fontId="38" fillId="20" borderId="0">
      <alignment vertical="center"/>
    </xf>
    <xf numFmtId="0" fontId="36" fillId="18" borderId="0">
      <alignment vertical="center"/>
    </xf>
    <xf numFmtId="0" fontId="38" fillId="21" borderId="0">
      <alignment vertical="center"/>
    </xf>
    <xf numFmtId="0" fontId="80" fillId="0" borderId="26">
      <alignment vertical="center"/>
    </xf>
    <xf numFmtId="0" fontId="33" fillId="0" borderId="0">
      <alignment horizontal="centerContinuous"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36" fillId="12" borderId="0">
      <alignment vertical="center"/>
    </xf>
    <xf numFmtId="0" fontId="31" fillId="0" borderId="0"/>
    <xf numFmtId="0" fontId="53" fillId="36" borderId="23">
      <alignment vertical="center"/>
    </xf>
    <xf numFmtId="0" fontId="36" fillId="13" borderId="0">
      <alignment vertical="center"/>
    </xf>
    <xf numFmtId="0" fontId="38" fillId="24" borderId="0">
      <alignment vertical="center"/>
    </xf>
    <xf numFmtId="0" fontId="36" fillId="13" borderId="0">
      <alignment vertical="center"/>
    </xf>
    <xf numFmtId="0" fontId="38" fillId="25" borderId="0">
      <alignment vertical="center"/>
    </xf>
    <xf numFmtId="0" fontId="31" fillId="0" borderId="0"/>
    <xf numFmtId="0" fontId="53" fillId="36" borderId="23">
      <alignment vertical="center"/>
    </xf>
    <xf numFmtId="0" fontId="83" fillId="0" borderId="28">
      <alignment vertical="center"/>
    </xf>
    <xf numFmtId="0" fontId="38" fillId="25" borderId="0">
      <alignment vertical="center"/>
    </xf>
    <xf numFmtId="0" fontId="77" fillId="0" borderId="0">
      <alignment vertical="center"/>
    </xf>
    <xf numFmtId="0" fontId="36" fillId="8" borderId="0">
      <alignment vertical="center"/>
    </xf>
    <xf numFmtId="0" fontId="38" fillId="21" borderId="0">
      <alignment vertical="center"/>
    </xf>
    <xf numFmtId="0" fontId="34" fillId="7" borderId="0">
      <alignment horizontal="center" vertical="center"/>
    </xf>
    <xf numFmtId="0" fontId="77" fillId="0" borderId="0">
      <alignment vertical="center"/>
    </xf>
    <xf numFmtId="0" fontId="36" fillId="18" borderId="0">
      <alignment vertical="center"/>
    </xf>
    <xf numFmtId="0" fontId="77" fillId="0" borderId="0">
      <alignment vertical="center"/>
    </xf>
    <xf numFmtId="0" fontId="36" fillId="18" borderId="0">
      <alignment vertical="center"/>
    </xf>
    <xf numFmtId="0" fontId="38" fillId="25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36" fillId="10" borderId="0">
      <alignment vertical="center"/>
    </xf>
    <xf numFmtId="0" fontId="36" fillId="9" borderId="0">
      <alignment vertical="center"/>
    </xf>
    <xf numFmtId="0" fontId="81" fillId="0" borderId="0">
      <alignment vertical="center"/>
    </xf>
    <xf numFmtId="0" fontId="36" fillId="9" borderId="0">
      <alignment vertical="center"/>
    </xf>
    <xf numFmtId="0" fontId="36" fillId="10" borderId="0">
      <alignment vertical="center"/>
    </xf>
    <xf numFmtId="0" fontId="36" fillId="10" borderId="0">
      <alignment vertical="center"/>
    </xf>
    <xf numFmtId="0" fontId="36" fillId="10" borderId="0">
      <alignment vertical="center"/>
    </xf>
    <xf numFmtId="0" fontId="36" fillId="9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0" fillId="0" borderId="0">
      <alignment vertical="center"/>
    </xf>
    <xf numFmtId="0" fontId="38" fillId="25" borderId="0">
      <alignment vertical="center"/>
    </xf>
    <xf numFmtId="0" fontId="85" fillId="31" borderId="29">
      <alignment vertical="center"/>
    </xf>
    <xf numFmtId="0" fontId="81" fillId="0" borderId="0">
      <alignment vertical="center"/>
    </xf>
    <xf numFmtId="0" fontId="83" fillId="0" borderId="0">
      <alignment vertical="center"/>
    </xf>
    <xf numFmtId="0" fontId="84" fillId="39" borderId="0">
      <alignment vertical="center"/>
    </xf>
    <xf numFmtId="0" fontId="85" fillId="31" borderId="29">
      <alignment vertical="center"/>
    </xf>
    <xf numFmtId="0" fontId="81" fillId="0" borderId="0">
      <alignment vertical="center"/>
    </xf>
    <xf numFmtId="0" fontId="83" fillId="0" borderId="0">
      <alignment vertical="center"/>
    </xf>
    <xf numFmtId="0" fontId="84" fillId="39" borderId="0">
      <alignment vertical="center"/>
    </xf>
    <xf numFmtId="0" fontId="84" fillId="39" borderId="0">
      <alignment vertical="center"/>
    </xf>
    <xf numFmtId="0" fontId="36" fillId="14" borderId="0">
      <alignment vertical="center"/>
    </xf>
    <xf numFmtId="0" fontId="36" fillId="13" borderId="0">
      <alignment vertical="center"/>
    </xf>
    <xf numFmtId="0" fontId="36" fillId="15" borderId="0">
      <alignment vertical="center"/>
    </xf>
    <xf numFmtId="0" fontId="36" fillId="16" borderId="0">
      <alignment vertical="center"/>
    </xf>
    <xf numFmtId="0" fontId="36" fillId="14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30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0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0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0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0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0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0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0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41" fontId="36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30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9" fillId="0" borderId="0" xfId="0" applyFont="1" applyFill="1">
      <alignment vertical="center"/>
    </xf>
    <xf numFmtId="185" fontId="21" fillId="4" borderId="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85" fontId="21" fillId="3" borderId="2" xfId="0" applyNumberFormat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left" vertical="center" wrapText="1"/>
    </xf>
    <xf numFmtId="0" fontId="20" fillId="0" borderId="32" xfId="0" applyNumberFormat="1" applyFont="1" applyBorder="1" applyAlignment="1">
      <alignment horizontal="center" vertical="center" wrapText="1"/>
    </xf>
    <xf numFmtId="0" fontId="20" fillId="0" borderId="2" xfId="0" quotePrefix="1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left" vertical="center"/>
    </xf>
    <xf numFmtId="0" fontId="21" fillId="4" borderId="2" xfId="2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/>
    </xf>
    <xf numFmtId="0" fontId="21" fillId="3" borderId="2" xfId="2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/>
    </xf>
    <xf numFmtId="191" fontId="20" fillId="0" borderId="2" xfId="0" applyNumberFormat="1" applyFont="1" applyFill="1" applyBorder="1" applyAlignment="1">
      <alignment horizontal="center" vertical="center"/>
    </xf>
    <xf numFmtId="191" fontId="20" fillId="0" borderId="2" xfId="16" applyNumberFormat="1" applyFont="1" applyFill="1" applyBorder="1" applyAlignment="1">
      <alignment horizontal="right" vertical="center"/>
    </xf>
    <xf numFmtId="191" fontId="22" fillId="0" borderId="0" xfId="16" applyNumberFormat="1" applyFont="1" applyFill="1" applyBorder="1" applyAlignment="1">
      <alignment horizontal="right" vertical="center"/>
    </xf>
    <xf numFmtId="191" fontId="21" fillId="4" borderId="2" xfId="0" applyNumberFormat="1" applyFont="1" applyFill="1" applyBorder="1" applyAlignment="1">
      <alignment horizontal="right" vertical="center"/>
    </xf>
    <xf numFmtId="191" fontId="21" fillId="3" borderId="2" xfId="0" applyNumberFormat="1" applyFont="1" applyFill="1" applyBorder="1" applyAlignment="1">
      <alignment horizontal="right" vertical="center"/>
    </xf>
    <xf numFmtId="191" fontId="20" fillId="0" borderId="2" xfId="28" applyNumberFormat="1" applyFont="1" applyBorder="1" applyAlignment="1">
      <alignment horizontal="right" vertical="center" wrapText="1"/>
    </xf>
    <xf numFmtId="191" fontId="20" fillId="0" borderId="2" xfId="22" applyNumberFormat="1" applyFont="1" applyBorder="1" applyAlignment="1">
      <alignment horizontal="right" vertical="center" wrapText="1"/>
    </xf>
    <xf numFmtId="191" fontId="20" fillId="0" borderId="2" xfId="16" applyNumberFormat="1" applyFont="1" applyBorder="1" applyAlignment="1">
      <alignment horizontal="right" vertical="center" wrapText="1"/>
    </xf>
    <xf numFmtId="191" fontId="20" fillId="6" borderId="2" xfId="22" applyNumberFormat="1" applyFont="1" applyFill="1" applyBorder="1" applyAlignment="1">
      <alignment horizontal="right" vertical="center" wrapText="1"/>
    </xf>
    <xf numFmtId="191" fontId="20" fillId="0" borderId="2" xfId="32" applyNumberFormat="1" applyFont="1" applyBorder="1" applyAlignment="1">
      <alignment horizontal="right" vertical="center" wrapText="1"/>
    </xf>
    <xf numFmtId="191" fontId="20" fillId="6" borderId="2" xfId="28" applyNumberFormat="1" applyFont="1" applyFill="1" applyBorder="1" applyAlignment="1">
      <alignment horizontal="right" vertical="center" wrapText="1"/>
    </xf>
    <xf numFmtId="191" fontId="20" fillId="0" borderId="2" xfId="33" applyNumberFormat="1" applyFont="1" applyBorder="1" applyAlignment="1">
      <alignment horizontal="right" vertical="center" wrapText="1"/>
    </xf>
    <xf numFmtId="191" fontId="20" fillId="0" borderId="2" xfId="31" applyNumberFormat="1" applyFont="1" applyBorder="1" applyAlignment="1">
      <alignment horizontal="right" vertical="center" wrapText="1"/>
    </xf>
    <xf numFmtId="191" fontId="20" fillId="0" borderId="2" xfId="16" applyNumberFormat="1" applyFont="1" applyFill="1" applyBorder="1" applyAlignment="1">
      <alignment horizontal="right" vertical="center" wrapText="1"/>
    </xf>
    <xf numFmtId="191" fontId="22" fillId="0" borderId="0" xfId="0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191" fontId="20" fillId="0" borderId="2" xfId="0" applyNumberFormat="1" applyFont="1" applyFill="1" applyBorder="1" applyAlignment="1">
      <alignment horizontal="center" vertical="center"/>
    </xf>
    <xf numFmtId="191" fontId="20" fillId="40" borderId="30" xfId="0" applyNumberFormat="1" applyFont="1" applyFill="1" applyBorder="1" applyAlignment="1">
      <alignment horizontal="center" vertical="center" wrapText="1"/>
    </xf>
    <xf numFmtId="191" fontId="20" fillId="40" borderId="31" xfId="0" applyNumberFormat="1" applyFont="1" applyFill="1" applyBorder="1" applyAlignment="1">
      <alignment horizontal="center" vertical="center"/>
    </xf>
    <xf numFmtId="191" fontId="20" fillId="0" borderId="2" xfId="0" applyNumberFormat="1" applyFont="1" applyFill="1" applyBorder="1" applyAlignment="1">
      <alignment horizontal="center" vertical="center" wrapText="1"/>
    </xf>
    <xf numFmtId="0" fontId="20" fillId="0" borderId="30" xfId="0" applyNumberFormat="1" applyFont="1" applyFill="1" applyBorder="1" applyAlignment="1">
      <alignment horizontal="center" vertical="center" wrapText="1"/>
    </xf>
    <xf numFmtId="0" fontId="20" fillId="0" borderId="31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</cellXfs>
  <cellStyles count="2096">
    <cellStyle name="20% - 강조색1 10" xfId="35"/>
    <cellStyle name="20% - 강조색1 11" xfId="36"/>
    <cellStyle name="20% - 강조색1 12" xfId="37"/>
    <cellStyle name="20% - 강조색1 2" xfId="38"/>
    <cellStyle name="20% - 강조색1 2 2" xfId="691"/>
    <cellStyle name="20% - 강조색1 3" xfId="39"/>
    <cellStyle name="20% - 강조색1 3 2" xfId="690"/>
    <cellStyle name="20% - 강조색1 4" xfId="40"/>
    <cellStyle name="20% - 강조색1 4 2" xfId="841"/>
    <cellStyle name="20% - 강조색1 5" xfId="41"/>
    <cellStyle name="20% - 강조색1 5 2" xfId="978"/>
    <cellStyle name="20% - 강조색1 6" xfId="42"/>
    <cellStyle name="20% - 강조색1 6 2" xfId="899"/>
    <cellStyle name="20% - 강조색1 7" xfId="43"/>
    <cellStyle name="20% - 강조색1 7 2" xfId="898"/>
    <cellStyle name="20% - 강조색1 8" xfId="44"/>
    <cellStyle name="20% - 강조색1 8 2" xfId="897"/>
    <cellStyle name="20% - 강조색1 9" xfId="45"/>
    <cellStyle name="20% - 강조색1 9 2" xfId="896"/>
    <cellStyle name="20% - 강조색2 10" xfId="46"/>
    <cellStyle name="20% - 강조색2 11" xfId="47"/>
    <cellStyle name="20% - 강조색2 12" xfId="48"/>
    <cellStyle name="20% - 강조색2 2" xfId="49"/>
    <cellStyle name="20% - 강조색2 2 2" xfId="895"/>
    <cellStyle name="20% - 강조색2 3" xfId="50"/>
    <cellStyle name="20% - 강조색2 3 2" xfId="603"/>
    <cellStyle name="20% - 강조색2 4" xfId="51"/>
    <cellStyle name="20% - 강조색2 4 2" xfId="991"/>
    <cellStyle name="20% - 강조색2 5" xfId="52"/>
    <cellStyle name="20% - 강조색2 5 2" xfId="848"/>
    <cellStyle name="20% - 강조색2 6" xfId="53"/>
    <cellStyle name="20% - 강조색2 6 2" xfId="708"/>
    <cellStyle name="20% - 강조색2 7" xfId="54"/>
    <cellStyle name="20% - 강조색2 7 2" xfId="995"/>
    <cellStyle name="20% - 강조색2 8" xfId="55"/>
    <cellStyle name="20% - 강조색2 8 2" xfId="989"/>
    <cellStyle name="20% - 강조색2 9" xfId="56"/>
    <cellStyle name="20% - 강조색2 9 2" xfId="707"/>
    <cellStyle name="20% - 강조색3 10" xfId="57"/>
    <cellStyle name="20% - 강조색3 11" xfId="58"/>
    <cellStyle name="20% - 강조색3 12" xfId="59"/>
    <cellStyle name="20% - 강조색3 2" xfId="60"/>
    <cellStyle name="20% - 강조색3 2 2" xfId="994"/>
    <cellStyle name="20% - 강조색3 3" xfId="61"/>
    <cellStyle name="20% - 강조색3 3 2" xfId="988"/>
    <cellStyle name="20% - 강조색3 4" xfId="62"/>
    <cellStyle name="20% - 강조색3 4 2" xfId="678"/>
    <cellStyle name="20% - 강조색3 5" xfId="63"/>
    <cellStyle name="20% - 강조색3 5 2" xfId="706"/>
    <cellStyle name="20% - 강조색3 6" xfId="64"/>
    <cellStyle name="20% - 강조색3 6 2" xfId="992"/>
    <cellStyle name="20% - 강조색3 7" xfId="65"/>
    <cellStyle name="20% - 강조색3 7 2" xfId="933"/>
    <cellStyle name="20% - 강조색3 8" xfId="66"/>
    <cellStyle name="20% - 강조색3 8 2" xfId="619"/>
    <cellStyle name="20% - 강조색3 9" xfId="67"/>
    <cellStyle name="20% - 강조색3 9 2" xfId="993"/>
    <cellStyle name="20% - 강조색4 10" xfId="68"/>
    <cellStyle name="20% - 강조색4 11" xfId="69"/>
    <cellStyle name="20% - 강조색4 12" xfId="70"/>
    <cellStyle name="20% - 강조색4 2" xfId="71"/>
    <cellStyle name="20% - 강조색4 2 2" xfId="894"/>
    <cellStyle name="20% - 강조색4 3" xfId="72"/>
    <cellStyle name="20% - 강조색4 3 2" xfId="822"/>
    <cellStyle name="20% - 강조색4 4" xfId="73"/>
    <cellStyle name="20% - 강조색4 4 2" xfId="621"/>
    <cellStyle name="20% - 강조색4 5" xfId="74"/>
    <cellStyle name="20% - 강조색4 5 2" xfId="673"/>
    <cellStyle name="20% - 강조색4 6" xfId="75"/>
    <cellStyle name="20% - 강조색4 6 2" xfId="821"/>
    <cellStyle name="20% - 강조색4 7" xfId="76"/>
    <cellStyle name="20% - 강조색4 7 2" xfId="918"/>
    <cellStyle name="20% - 강조색4 8" xfId="77"/>
    <cellStyle name="20% - 강조색4 8 2" xfId="820"/>
    <cellStyle name="20% - 강조색4 9" xfId="78"/>
    <cellStyle name="20% - 강조색4 9 2" xfId="946"/>
    <cellStyle name="20% - 강조색5 10" xfId="79"/>
    <cellStyle name="20% - 강조색5 11" xfId="80"/>
    <cellStyle name="20% - 강조색5 12" xfId="81"/>
    <cellStyle name="20% - 강조색5 2" xfId="82"/>
    <cellStyle name="20% - 강조색5 2 2" xfId="924"/>
    <cellStyle name="20% - 강조색5 3" xfId="83"/>
    <cellStyle name="20% - 강조색5 3 2" xfId="677"/>
    <cellStyle name="20% - 강조색5 4" xfId="84"/>
    <cellStyle name="20% - 강조색5 4 2" xfId="647"/>
    <cellStyle name="20% - 강조색5 5" xfId="85"/>
    <cellStyle name="20% - 강조색5 5 2" xfId="689"/>
    <cellStyle name="20% - 강조색5 6" xfId="86"/>
    <cellStyle name="20% - 강조색5 6 2" xfId="819"/>
    <cellStyle name="20% - 강조색5 7" xfId="87"/>
    <cellStyle name="20% - 강조색5 7 2" xfId="893"/>
    <cellStyle name="20% - 강조색5 8" xfId="88"/>
    <cellStyle name="20% - 강조색5 8 2" xfId="672"/>
    <cellStyle name="20% - 강조색5 9" xfId="89"/>
    <cellStyle name="20% - 강조색5 9 2" xfId="818"/>
    <cellStyle name="20% - 강조색6 10" xfId="90"/>
    <cellStyle name="20% - 강조색6 11" xfId="91"/>
    <cellStyle name="20% - 강조색6 12" xfId="92"/>
    <cellStyle name="20% - 강조색6 2" xfId="93"/>
    <cellStyle name="20% - 강조색6 2 2" xfId="966"/>
    <cellStyle name="20% - 강조색6 3" xfId="94"/>
    <cellStyle name="20% - 강조색6 3 2" xfId="817"/>
    <cellStyle name="20% - 강조색6 4" xfId="95"/>
    <cellStyle name="20% - 강조색6 4 2" xfId="816"/>
    <cellStyle name="20% - 강조색6 5" xfId="96"/>
    <cellStyle name="20% - 강조색6 5 2" xfId="870"/>
    <cellStyle name="20% - 강조색6 6" xfId="97"/>
    <cellStyle name="20% - 강조색6 6 2" xfId="869"/>
    <cellStyle name="20% - 강조색6 7" xfId="98"/>
    <cellStyle name="20% - 강조색6 7 2" xfId="876"/>
    <cellStyle name="20% - 강조색6 8" xfId="99"/>
    <cellStyle name="20% - 강조색6 8 2" xfId="872"/>
    <cellStyle name="20% - 강조색6 9" xfId="100"/>
    <cellStyle name="20% - 강조색6 9 2" xfId="720"/>
    <cellStyle name="40% - 강조색1 10" xfId="101"/>
    <cellStyle name="40% - 강조색1 11" xfId="102"/>
    <cellStyle name="40% - 강조색1 12" xfId="103"/>
    <cellStyle name="40% - 강조색1 2" xfId="104"/>
    <cellStyle name="40% - 강조색1 2 2" xfId="632"/>
    <cellStyle name="40% - 강조색1 3" xfId="105"/>
    <cellStyle name="40% - 강조색1 3 2" xfId="904"/>
    <cellStyle name="40% - 강조색1 4" xfId="106"/>
    <cellStyle name="40% - 강조색1 4 2" xfId="905"/>
    <cellStyle name="40% - 강조색1 5" xfId="107"/>
    <cellStyle name="40% - 강조색1 5 2" xfId="1015"/>
    <cellStyle name="40% - 강조색1 6" xfId="108"/>
    <cellStyle name="40% - 강조색1 6 2" xfId="969"/>
    <cellStyle name="40% - 강조색1 7" xfId="109"/>
    <cellStyle name="40% - 강조색1 7 2" xfId="971"/>
    <cellStyle name="40% - 강조색1 8" xfId="110"/>
    <cellStyle name="40% - 강조색1 8 2" xfId="618"/>
    <cellStyle name="40% - 강조색1 9" xfId="111"/>
    <cellStyle name="40% - 강조색1 9 2" xfId="723"/>
    <cellStyle name="40% - 강조색2 10" xfId="112"/>
    <cellStyle name="40% - 강조색2 11" xfId="113"/>
    <cellStyle name="40% - 강조색2 12" xfId="114"/>
    <cellStyle name="40% - 강조색2 2" xfId="115"/>
    <cellStyle name="40% - 강조색2 2 2" xfId="649"/>
    <cellStyle name="40% - 강조색2 3" xfId="116"/>
    <cellStyle name="40% - 강조색2 3 2" xfId="648"/>
    <cellStyle name="40% - 강조색2 4" xfId="117"/>
    <cellStyle name="40% - 강조색2 4 2" xfId="722"/>
    <cellStyle name="40% - 강조색2 5" xfId="118"/>
    <cellStyle name="40% - 강조색2 5 2" xfId="906"/>
    <cellStyle name="40% - 강조색2 6" xfId="119"/>
    <cellStyle name="40% - 강조색2 6 2" xfId="1018"/>
    <cellStyle name="40% - 강조색2 7" xfId="120"/>
    <cellStyle name="40% - 강조색2 7 2" xfId="835"/>
    <cellStyle name="40% - 강조색2 8" xfId="121"/>
    <cellStyle name="40% - 강조색2 8 2" xfId="1014"/>
    <cellStyle name="40% - 강조색2 9" xfId="122"/>
    <cellStyle name="40% - 강조색2 9 2" xfId="651"/>
    <cellStyle name="40% - 강조색3 10" xfId="123"/>
    <cellStyle name="40% - 강조색3 11" xfId="124"/>
    <cellStyle name="40% - 강조색3 12" xfId="125"/>
    <cellStyle name="40% - 강조색3 2" xfId="126"/>
    <cellStyle name="40% - 강조색3 2 2" xfId="620"/>
    <cellStyle name="40% - 강조색3 3" xfId="127"/>
    <cellStyle name="40% - 강조색3 3 2" xfId="908"/>
    <cellStyle name="40% - 강조색3 4" xfId="128"/>
    <cellStyle name="40% - 강조색3 4 2" xfId="834"/>
    <cellStyle name="40% - 강조색3 5" xfId="129"/>
    <cellStyle name="40% - 강조색3 5 2" xfId="910"/>
    <cellStyle name="40% - 강조색3 6" xfId="130"/>
    <cellStyle name="40% - 강조색3 6 2" xfId="886"/>
    <cellStyle name="40% - 강조색3 7" xfId="131"/>
    <cellStyle name="40% - 강조색3 7 2" xfId="721"/>
    <cellStyle name="40% - 강조색3 8" xfId="132"/>
    <cellStyle name="40% - 강조색3 8 2" xfId="654"/>
    <cellStyle name="40% - 강조색3 9" xfId="133"/>
    <cellStyle name="40% - 강조색3 9 2" xfId="1016"/>
    <cellStyle name="40% - 강조색4 10" xfId="134"/>
    <cellStyle name="40% - 강조색4 11" xfId="135"/>
    <cellStyle name="40% - 강조색4 12" xfId="136"/>
    <cellStyle name="40% - 강조색4 2" xfId="137"/>
    <cellStyle name="40% - 강조색4 2 2" xfId="719"/>
    <cellStyle name="40% - 강조색4 3" xfId="138"/>
    <cellStyle name="40% - 강조색4 3 2" xfId="909"/>
    <cellStyle name="40% - 강조색4 4" xfId="139"/>
    <cellStyle name="40% - 강조색4 4 2" xfId="1017"/>
    <cellStyle name="40% - 강조색4 5" xfId="140"/>
    <cellStyle name="40% - 강조색4 5 2" xfId="902"/>
    <cellStyle name="40% - 강조색4 6" xfId="141"/>
    <cellStyle name="40% - 강조색4 6 2" xfId="901"/>
    <cellStyle name="40% - 강조색4 7" xfId="142"/>
    <cellStyle name="40% - 강조색4 7 2" xfId="833"/>
    <cellStyle name="40% - 강조색4 8" xfId="143"/>
    <cellStyle name="40% - 강조색4 8 2" xfId="629"/>
    <cellStyle name="40% - 강조색4 9" xfId="144"/>
    <cellStyle name="40% - 강조색4 9 2" xfId="942"/>
    <cellStyle name="40% - 강조색5 10" xfId="145"/>
    <cellStyle name="40% - 강조색5 11" xfId="146"/>
    <cellStyle name="40% - 강조색5 12" xfId="147"/>
    <cellStyle name="40% - 강조색5 2" xfId="148"/>
    <cellStyle name="40% - 강조색5 2 2" xfId="868"/>
    <cellStyle name="40% - 강조색5 3" xfId="149"/>
    <cellStyle name="40% - 강조색5 3 2" xfId="815"/>
    <cellStyle name="40% - 강조색5 4" xfId="150"/>
    <cellStyle name="40% - 강조색5 4 2" xfId="814"/>
    <cellStyle name="40% - 강조색5 5" xfId="151"/>
    <cellStyle name="40% - 강조색5 5 2" xfId="688"/>
    <cellStyle name="40% - 강조색5 6" xfId="152"/>
    <cellStyle name="40% - 강조색5 6 2" xfId="813"/>
    <cellStyle name="40% - 강조색5 7" xfId="153"/>
    <cellStyle name="40% - 강조색5 7 2" xfId="599"/>
    <cellStyle name="40% - 강조색5 8" xfId="154"/>
    <cellStyle name="40% - 강조색5 8 2" xfId="858"/>
    <cellStyle name="40% - 강조색5 9" xfId="155"/>
    <cellStyle name="40% - 강조색5 9 2" xfId="812"/>
    <cellStyle name="40% - 강조색6 10" xfId="156"/>
    <cellStyle name="40% - 강조색6 11" xfId="157"/>
    <cellStyle name="40% - 강조색6 12" xfId="158"/>
    <cellStyle name="40% - 강조색6 2" xfId="159"/>
    <cellStyle name="40% - 강조색6 2 2" xfId="856"/>
    <cellStyle name="40% - 강조색6 3" xfId="160"/>
    <cellStyle name="40% - 강조색6 3 2" xfId="658"/>
    <cellStyle name="40% - 강조색6 4" xfId="161"/>
    <cellStyle name="40% - 강조색6 4 2" xfId="855"/>
    <cellStyle name="40% - 강조색6 5" xfId="162"/>
    <cellStyle name="40% - 강조색6 5 2" xfId="854"/>
    <cellStyle name="40% - 강조색6 6" xfId="163"/>
    <cellStyle name="40% - 강조색6 6 2" xfId="982"/>
    <cellStyle name="40% - 강조색6 7" xfId="164"/>
    <cellStyle name="40% - 강조색6 7 2" xfId="984"/>
    <cellStyle name="40% - 강조색6 8" xfId="165"/>
    <cellStyle name="40% - 강조색6 8 2" xfId="824"/>
    <cellStyle name="40% - 강조색6 9" xfId="166"/>
    <cellStyle name="40% - 강조색6 9 2" xfId="948"/>
    <cellStyle name="60% - 강조색1 10" xfId="167"/>
    <cellStyle name="60% - 강조색1 11" xfId="168"/>
    <cellStyle name="60% - 강조색1 12" xfId="169"/>
    <cellStyle name="60% - 강조색1 2" xfId="170"/>
    <cellStyle name="60% - 강조색1 2 2" xfId="925"/>
    <cellStyle name="60% - 강조색1 3" xfId="171"/>
    <cellStyle name="60% - 강조색1 3 2" xfId="733"/>
    <cellStyle name="60% - 강조색1 4" xfId="172"/>
    <cellStyle name="60% - 강조색1 4 2" xfId="622"/>
    <cellStyle name="60% - 강조색1 5" xfId="173"/>
    <cellStyle name="60% - 강조색1 5 2" xfId="718"/>
    <cellStyle name="60% - 강조색1 6" xfId="174"/>
    <cellStyle name="60% - 강조색1 6 2" xfId="823"/>
    <cellStyle name="60% - 강조색1 7" xfId="175"/>
    <cellStyle name="60% - 강조색1 7 2" xfId="874"/>
    <cellStyle name="60% - 강조색1 8" xfId="176"/>
    <cellStyle name="60% - 강조색1 8 2" xfId="927"/>
    <cellStyle name="60% - 강조색1 9" xfId="177"/>
    <cellStyle name="60% - 강조색1 9 2" xfId="941"/>
    <cellStyle name="60% - 강조색2 10" xfId="178"/>
    <cellStyle name="60% - 강조색2 11" xfId="179"/>
    <cellStyle name="60% - 강조색2 12" xfId="180"/>
    <cellStyle name="60% - 강조색2 2" xfId="181"/>
    <cellStyle name="60% - 강조색2 2 2" xfId="630"/>
    <cellStyle name="60% - 강조색2 3" xfId="182"/>
    <cellStyle name="60% - 강조색2 3 2" xfId="928"/>
    <cellStyle name="60% - 강조색2 4" xfId="183"/>
    <cellStyle name="60% - 강조색2 4 2" xfId="921"/>
    <cellStyle name="60% - 강조색2 5" xfId="184"/>
    <cellStyle name="60% - 강조색2 5 2" xfId="947"/>
    <cellStyle name="60% - 강조색2 6" xfId="185"/>
    <cellStyle name="60% - 강조색2 6 2" xfId="650"/>
    <cellStyle name="60% - 강조색2 7" xfId="186"/>
    <cellStyle name="60% - 강조색2 7 2" xfId="930"/>
    <cellStyle name="60% - 강조색2 8" xfId="187"/>
    <cellStyle name="60% - 강조색2 8 2" xfId="676"/>
    <cellStyle name="60% - 강조색2 9" xfId="188"/>
    <cellStyle name="60% - 강조색2 9 2" xfId="926"/>
    <cellStyle name="60% - 강조색3 10" xfId="189"/>
    <cellStyle name="60% - 강조색3 11" xfId="190"/>
    <cellStyle name="60% - 강조색3 12" xfId="191"/>
    <cellStyle name="60% - 강조색3 2" xfId="192"/>
    <cellStyle name="60% - 강조색3 2 2" xfId="825"/>
    <cellStyle name="60% - 강조색3 3" xfId="193"/>
    <cellStyle name="60% - 강조색3 3 2" xfId="679"/>
    <cellStyle name="60% - 강조색3 4" xfId="194"/>
    <cellStyle name="60% - 강조색3 4 2" xfId="929"/>
    <cellStyle name="60% - 강조색3 5" xfId="195"/>
    <cellStyle name="60% - 강조색3 5 2" xfId="949"/>
    <cellStyle name="60% - 강조색3 6" xfId="196"/>
    <cellStyle name="60% - 강조색3 6 2" xfId="674"/>
    <cellStyle name="60% - 강조색3 7" xfId="197"/>
    <cellStyle name="60% - 강조색3 7 2" xfId="979"/>
    <cellStyle name="60% - 강조색3 8" xfId="198"/>
    <cellStyle name="60% - 강조색3 8 2" xfId="617"/>
    <cellStyle name="60% - 강조색3 9" xfId="199"/>
    <cellStyle name="60% - 강조색3 9 2" xfId="873"/>
    <cellStyle name="60% - 강조색4 10" xfId="200"/>
    <cellStyle name="60% - 강조색4 11" xfId="201"/>
    <cellStyle name="60% - 강조색4 12" xfId="202"/>
    <cellStyle name="60% - 강조색4 2" xfId="203"/>
    <cellStyle name="60% - 강조색4 2 2" xfId="889"/>
    <cellStyle name="60% - 강조색4 3" xfId="204"/>
    <cellStyle name="60% - 강조색4 3 2" xfId="598"/>
    <cellStyle name="60% - 강조색4 4" xfId="205"/>
    <cellStyle name="60% - 강조색4 4 2" xfId="936"/>
    <cellStyle name="60% - 강조색4 5" xfId="206"/>
    <cellStyle name="60% - 강조색4 5 2" xfId="931"/>
    <cellStyle name="60% - 강조색4 6" xfId="207"/>
    <cellStyle name="60% - 강조색4 6 2" xfId="623"/>
    <cellStyle name="60% - 강조색4 7" xfId="208"/>
    <cellStyle name="60% - 강조색4 7 2" xfId="915"/>
    <cellStyle name="60% - 강조색4 8" xfId="209"/>
    <cellStyle name="60% - 강조색4 8 2" xfId="937"/>
    <cellStyle name="60% - 강조색4 9" xfId="210"/>
    <cellStyle name="60% - 강조색4 9 2" xfId="932"/>
    <cellStyle name="60% - 강조색5 10" xfId="211"/>
    <cellStyle name="60% - 강조색5 11" xfId="212"/>
    <cellStyle name="60% - 강조색5 12" xfId="213"/>
    <cellStyle name="60% - 강조색5 2" xfId="214"/>
    <cellStyle name="60% - 강조색5 2 2" xfId="832"/>
    <cellStyle name="60% - 강조색5 3" xfId="215"/>
    <cellStyle name="60% - 강조색5 3 2" xfId="831"/>
    <cellStyle name="60% - 강조색5 4" xfId="216"/>
    <cellStyle name="60% - 강조색5 4 2" xfId="830"/>
    <cellStyle name="60% - 강조색5 5" xfId="217"/>
    <cellStyle name="60% - 강조색5 5 2" xfId="595"/>
    <cellStyle name="60% - 강조색5 6" xfId="218"/>
    <cellStyle name="60% - 강조색5 6 2" xfId="829"/>
    <cellStyle name="60% - 강조색5 7" xfId="219"/>
    <cellStyle name="60% - 강조색5 7 2" xfId="828"/>
    <cellStyle name="60% - 강조색5 8" xfId="220"/>
    <cellStyle name="60% - 강조색5 8 2" xfId="827"/>
    <cellStyle name="60% - 강조색5 9" xfId="221"/>
    <cellStyle name="60% - 강조색5 9 2" xfId="826"/>
    <cellStyle name="60% - 강조색6 10" xfId="222"/>
    <cellStyle name="60% - 강조색6 11" xfId="223"/>
    <cellStyle name="60% - 강조색6 12" xfId="224"/>
    <cellStyle name="60% - 강조색6 2" xfId="225"/>
    <cellStyle name="60% - 강조색6 2 2" xfId="847"/>
    <cellStyle name="60% - 강조색6 3" xfId="226"/>
    <cellStyle name="60% - 강조색6 3 2" xfId="853"/>
    <cellStyle name="60% - 강조색6 4" xfId="227"/>
    <cellStyle name="60% - 강조색6 4 2" xfId="732"/>
    <cellStyle name="60% - 강조색6 5" xfId="228"/>
    <cellStyle name="60% - 강조색6 5 2" xfId="597"/>
    <cellStyle name="60% - 강조색6 6" xfId="229"/>
    <cellStyle name="60% - 강조색6 6 2" xfId="879"/>
    <cellStyle name="60% - 강조색6 7" xfId="230"/>
    <cellStyle name="60% - 강조색6 7 2" xfId="852"/>
    <cellStyle name="60% - 강조색6 8" xfId="231"/>
    <cellStyle name="60% - 강조색6 8 2" xfId="970"/>
    <cellStyle name="60% - 강조색6 9" xfId="232"/>
    <cellStyle name="60% - 강조색6 9 2" xfId="851"/>
    <cellStyle name="AeE­ [0]_INQUIRY ¿μ¾÷AßAø " xfId="1"/>
    <cellStyle name="AeE­_INQUIRY ¿μ¾÷AßAø " xfId="2"/>
    <cellStyle name="AÞ¸¶ [0]_INQUIRY ¿μ¾÷AßAø " xfId="3"/>
    <cellStyle name="AÞ¸¶_INQUIRY ¿μ¾÷AßAø " xfId="4"/>
    <cellStyle name="C￥AØ_¿μ¾÷CoE² " xfId="5"/>
    <cellStyle name="Comma [0]_ SG&amp;A Bridge " xfId="6"/>
    <cellStyle name="Comma_ SG&amp;A Bridge " xfId="7"/>
    <cellStyle name="Currency [0]_ SG&amp;A Bridge " xfId="8"/>
    <cellStyle name="Currency_ SG&amp;A Bridge " xfId="9"/>
    <cellStyle name="Normal_ SG&amp;A Bridge " xfId="10"/>
    <cellStyle name="title [1]" xfId="11"/>
    <cellStyle name="title [1] 10" xfId="233"/>
    <cellStyle name="title [1] 11" xfId="234"/>
    <cellStyle name="title [1] 12" xfId="235"/>
    <cellStyle name="title [1] 2" xfId="24"/>
    <cellStyle name="title [1] 2 2" xfId="236"/>
    <cellStyle name="title [1] 2 2 2" xfId="811"/>
    <cellStyle name="title [1] 3" xfId="237"/>
    <cellStyle name="title [1] 3 2" xfId="810"/>
    <cellStyle name="title [1] 4" xfId="238"/>
    <cellStyle name="title [1] 4 2" xfId="951"/>
    <cellStyle name="title [1] 5" xfId="239"/>
    <cellStyle name="title [1] 5 2" xfId="692"/>
    <cellStyle name="title [1] 6" xfId="240"/>
    <cellStyle name="title [1] 6 2" xfId="809"/>
    <cellStyle name="title [1] 7" xfId="241"/>
    <cellStyle name="title [1] 7 2" xfId="846"/>
    <cellStyle name="title [1] 8" xfId="242"/>
    <cellStyle name="title [1] 8 2" xfId="945"/>
    <cellStyle name="title [1] 9" xfId="243"/>
    <cellStyle name="title [1] 9 2" xfId="626"/>
    <cellStyle name="title [2]" xfId="12"/>
    <cellStyle name="title [2] 10" xfId="244"/>
    <cellStyle name="title [2] 11" xfId="245"/>
    <cellStyle name="title [2] 12" xfId="246"/>
    <cellStyle name="title [2] 2" xfId="25"/>
    <cellStyle name="title [2] 2 2" xfId="247"/>
    <cellStyle name="title [2] 2 2 2" xfId="903"/>
    <cellStyle name="title [2] 3" xfId="248"/>
    <cellStyle name="title [2] 3 2" xfId="633"/>
    <cellStyle name="title [2] 4" xfId="249"/>
    <cellStyle name="title [2] 4 2" xfId="940"/>
    <cellStyle name="title [2] 5" xfId="250"/>
    <cellStyle name="title [2] 5 2" xfId="693"/>
    <cellStyle name="title [2] 6" xfId="251"/>
    <cellStyle name="title [2] 6 2" xfId="980"/>
    <cellStyle name="title [2] 7" xfId="252"/>
    <cellStyle name="title [2] 7 2" xfId="808"/>
    <cellStyle name="title [2] 8" xfId="253"/>
    <cellStyle name="title [2] 8 2" xfId="807"/>
    <cellStyle name="title [2] 9" xfId="254"/>
    <cellStyle name="title [2] 9 2" xfId="867"/>
    <cellStyle name="강조색1 10" xfId="255"/>
    <cellStyle name="강조색1 11" xfId="256"/>
    <cellStyle name="강조색1 12" xfId="257"/>
    <cellStyle name="강조색1 2" xfId="258"/>
    <cellStyle name="강조색1 2 2" xfId="972"/>
    <cellStyle name="강조색1 3" xfId="259"/>
    <cellStyle name="강조색1 3 2" xfId="806"/>
    <cellStyle name="강조색1 4" xfId="260"/>
    <cellStyle name="강조색1 4 2" xfId="1004"/>
    <cellStyle name="강조색1 5" xfId="261"/>
    <cellStyle name="강조색1 5 2" xfId="805"/>
    <cellStyle name="강조색1 6" xfId="262"/>
    <cellStyle name="강조색1 6 2" xfId="612"/>
    <cellStyle name="강조색1 7" xfId="263"/>
    <cellStyle name="강조색1 7 2" xfId="943"/>
    <cellStyle name="강조색1 8" xfId="264"/>
    <cellStyle name="강조색1 8 2" xfId="985"/>
    <cellStyle name="강조색1 9" xfId="265"/>
    <cellStyle name="강조색1 9 2" xfId="976"/>
    <cellStyle name="강조색2 10" xfId="266"/>
    <cellStyle name="강조색2 11" xfId="267"/>
    <cellStyle name="강조색2 12" xfId="268"/>
    <cellStyle name="강조색2 2" xfId="269"/>
    <cellStyle name="강조색2 2 2" xfId="804"/>
    <cellStyle name="강조색2 3" xfId="270"/>
    <cellStyle name="강조색2 3 2" xfId="803"/>
    <cellStyle name="강조색2 4" xfId="271"/>
    <cellStyle name="강조색2 4 2" xfId="802"/>
    <cellStyle name="강조색2 5" xfId="272"/>
    <cellStyle name="강조색2 5 2" xfId="801"/>
    <cellStyle name="강조색2 6" xfId="273"/>
    <cellStyle name="강조색2 6 2" xfId="800"/>
    <cellStyle name="강조색2 7" xfId="274"/>
    <cellStyle name="강조색2 7 2" xfId="799"/>
    <cellStyle name="강조색2 8" xfId="275"/>
    <cellStyle name="강조색2 8 2" xfId="798"/>
    <cellStyle name="강조색2 9" xfId="276"/>
    <cellStyle name="강조색2 9 2" xfId="797"/>
    <cellStyle name="강조색3 10" xfId="277"/>
    <cellStyle name="강조색3 11" xfId="278"/>
    <cellStyle name="강조색3 12" xfId="279"/>
    <cellStyle name="강조색3 2" xfId="280"/>
    <cellStyle name="강조색3 2 2" xfId="796"/>
    <cellStyle name="강조색3 3" xfId="281"/>
    <cellStyle name="강조색3 3 2" xfId="795"/>
    <cellStyle name="강조색3 4" xfId="282"/>
    <cellStyle name="강조색3 4 2" xfId="794"/>
    <cellStyle name="강조색3 5" xfId="283"/>
    <cellStyle name="강조색3 5 2" xfId="793"/>
    <cellStyle name="강조색3 6" xfId="284"/>
    <cellStyle name="강조색3 6 2" xfId="792"/>
    <cellStyle name="강조색3 7" xfId="285"/>
    <cellStyle name="강조색3 7 2" xfId="791"/>
    <cellStyle name="강조색3 8" xfId="286"/>
    <cellStyle name="강조색3 8 2" xfId="790"/>
    <cellStyle name="강조색3 9" xfId="287"/>
    <cellStyle name="강조색3 9 2" xfId="789"/>
    <cellStyle name="강조색4 10" xfId="288"/>
    <cellStyle name="강조색4 11" xfId="289"/>
    <cellStyle name="강조색4 12" xfId="290"/>
    <cellStyle name="강조색4 2" xfId="291"/>
    <cellStyle name="강조색4 2 2" xfId="788"/>
    <cellStyle name="강조색4 3" xfId="292"/>
    <cellStyle name="강조색4 3 2" xfId="787"/>
    <cellStyle name="강조색4 4" xfId="293"/>
    <cellStyle name="강조색4 4 2" xfId="786"/>
    <cellStyle name="강조색4 5" xfId="294"/>
    <cellStyle name="강조색4 5 2" xfId="785"/>
    <cellStyle name="강조색4 6" xfId="295"/>
    <cellStyle name="강조색4 6 2" xfId="784"/>
    <cellStyle name="강조색4 7" xfId="296"/>
    <cellStyle name="강조색4 7 2" xfId="783"/>
    <cellStyle name="강조색4 8" xfId="297"/>
    <cellStyle name="강조색4 8 2" xfId="782"/>
    <cellStyle name="강조색4 9" xfId="298"/>
    <cellStyle name="강조색4 9 2" xfId="781"/>
    <cellStyle name="강조색5 10" xfId="299"/>
    <cellStyle name="강조색5 11" xfId="300"/>
    <cellStyle name="강조색5 12" xfId="301"/>
    <cellStyle name="강조색5 2" xfId="302"/>
    <cellStyle name="강조색5 2 2" xfId="780"/>
    <cellStyle name="강조색5 3" xfId="303"/>
    <cellStyle name="강조색5 3 2" xfId="779"/>
    <cellStyle name="강조색5 4" xfId="304"/>
    <cellStyle name="강조색5 4 2" xfId="778"/>
    <cellStyle name="강조색5 5" xfId="305"/>
    <cellStyle name="강조색5 5 2" xfId="777"/>
    <cellStyle name="강조색5 6" xfId="306"/>
    <cellStyle name="강조색5 6 2" xfId="776"/>
    <cellStyle name="강조색5 7" xfId="307"/>
    <cellStyle name="강조색5 7 2" xfId="775"/>
    <cellStyle name="강조색5 8" xfId="308"/>
    <cellStyle name="강조색5 8 2" xfId="774"/>
    <cellStyle name="강조색5 9" xfId="309"/>
    <cellStyle name="강조색5 9 2" xfId="773"/>
    <cellStyle name="강조색6 10" xfId="310"/>
    <cellStyle name="강조색6 11" xfId="311"/>
    <cellStyle name="강조색6 12" xfId="312"/>
    <cellStyle name="강조색6 2" xfId="313"/>
    <cellStyle name="강조색6 2 2" xfId="772"/>
    <cellStyle name="강조색6 3" xfId="314"/>
    <cellStyle name="강조색6 3 2" xfId="771"/>
    <cellStyle name="강조색6 4" xfId="315"/>
    <cellStyle name="강조색6 4 2" xfId="770"/>
    <cellStyle name="강조색6 5" xfId="316"/>
    <cellStyle name="강조색6 5 2" xfId="769"/>
    <cellStyle name="강조색6 6" xfId="317"/>
    <cellStyle name="강조색6 6 2" xfId="768"/>
    <cellStyle name="강조색6 7" xfId="318"/>
    <cellStyle name="강조색6 7 2" xfId="767"/>
    <cellStyle name="강조색6 8" xfId="319"/>
    <cellStyle name="강조색6 8 2" xfId="766"/>
    <cellStyle name="강조색6 9" xfId="320"/>
    <cellStyle name="강조색6 9 2" xfId="765"/>
    <cellStyle name="경고문 10" xfId="321"/>
    <cellStyle name="경고문 11" xfId="322"/>
    <cellStyle name="경고문 12" xfId="323"/>
    <cellStyle name="경고문 2" xfId="324"/>
    <cellStyle name="경고문 2 2" xfId="764"/>
    <cellStyle name="경고문 3" xfId="325"/>
    <cellStyle name="경고문 3 2" xfId="763"/>
    <cellStyle name="경고문 4" xfId="326"/>
    <cellStyle name="경고문 4 2" xfId="762"/>
    <cellStyle name="경고문 5" xfId="327"/>
    <cellStyle name="경고문 5 2" xfId="761"/>
    <cellStyle name="경고문 6" xfId="328"/>
    <cellStyle name="경고문 6 2" xfId="760"/>
    <cellStyle name="경고문 7" xfId="329"/>
    <cellStyle name="경고문 7 2" xfId="759"/>
    <cellStyle name="경고문 8" xfId="330"/>
    <cellStyle name="경고문 8 2" xfId="758"/>
    <cellStyle name="경고문 9" xfId="331"/>
    <cellStyle name="경고문 9 2" xfId="757"/>
    <cellStyle name="계산 10" xfId="332"/>
    <cellStyle name="계산 11" xfId="333"/>
    <cellStyle name="계산 12" xfId="334"/>
    <cellStyle name="계산 2" xfId="335"/>
    <cellStyle name="계산 2 2" xfId="756"/>
    <cellStyle name="계산 3" xfId="336"/>
    <cellStyle name="계산 3 2" xfId="755"/>
    <cellStyle name="계산 4" xfId="337"/>
    <cellStyle name="계산 4 2" xfId="754"/>
    <cellStyle name="계산 5" xfId="338"/>
    <cellStyle name="계산 5 2" xfId="753"/>
    <cellStyle name="계산 6" xfId="339"/>
    <cellStyle name="계산 6 2" xfId="752"/>
    <cellStyle name="계산 7" xfId="340"/>
    <cellStyle name="계산 7 2" xfId="751"/>
    <cellStyle name="계산 8" xfId="341"/>
    <cellStyle name="계산 8 2" xfId="750"/>
    <cellStyle name="계산 9" xfId="342"/>
    <cellStyle name="계산 9 2" xfId="749"/>
    <cellStyle name="나쁨 10" xfId="343"/>
    <cellStyle name="나쁨 11" xfId="344"/>
    <cellStyle name="나쁨 12" xfId="345"/>
    <cellStyle name="나쁨 2" xfId="346"/>
    <cellStyle name="나쁨 2 2" xfId="748"/>
    <cellStyle name="나쁨 3" xfId="347"/>
    <cellStyle name="나쁨 3 2" xfId="747"/>
    <cellStyle name="나쁨 4" xfId="348"/>
    <cellStyle name="나쁨 4 2" xfId="746"/>
    <cellStyle name="나쁨 5" xfId="349"/>
    <cellStyle name="나쁨 5 2" xfId="745"/>
    <cellStyle name="나쁨 6" xfId="350"/>
    <cellStyle name="나쁨 6 2" xfId="605"/>
    <cellStyle name="나쁨 7" xfId="351"/>
    <cellStyle name="나쁨 7 2" xfId="744"/>
    <cellStyle name="나쁨 8" xfId="352"/>
    <cellStyle name="나쁨 8 2" xfId="743"/>
    <cellStyle name="나쁨 9" xfId="353"/>
    <cellStyle name="나쁨 9 2" xfId="742"/>
    <cellStyle name="메모 10" xfId="354"/>
    <cellStyle name="메모 11" xfId="355"/>
    <cellStyle name="메모 12" xfId="356"/>
    <cellStyle name="메모 2" xfId="357"/>
    <cellStyle name="메모 2 2" xfId="741"/>
    <cellStyle name="메모 3" xfId="358"/>
    <cellStyle name="메모 3 2" xfId="740"/>
    <cellStyle name="메모 4" xfId="359"/>
    <cellStyle name="메모 4 2" xfId="739"/>
    <cellStyle name="메모 5" xfId="360"/>
    <cellStyle name="메모 5 2" xfId="738"/>
    <cellStyle name="메모 6" xfId="361"/>
    <cellStyle name="메모 6 2" xfId="737"/>
    <cellStyle name="메모 7" xfId="362"/>
    <cellStyle name="메모 7 2" xfId="736"/>
    <cellStyle name="메모 8" xfId="363"/>
    <cellStyle name="메모 8 2" xfId="604"/>
    <cellStyle name="메모 9" xfId="364"/>
    <cellStyle name="메모 9 2" xfId="900"/>
    <cellStyle name="백분율 [0]" xfId="13"/>
    <cellStyle name="백분율 [0] 10" xfId="365"/>
    <cellStyle name="백분율 [0] 11" xfId="366"/>
    <cellStyle name="백분율 [0] 12" xfId="367"/>
    <cellStyle name="백분율 [0] 2" xfId="26"/>
    <cellStyle name="백분율 [0] 2 2" xfId="368"/>
    <cellStyle name="백분율 [0] 2 2 2" xfId="735"/>
    <cellStyle name="백분율 [0] 3" xfId="369"/>
    <cellStyle name="백분율 [0] 3 2" xfId="840"/>
    <cellStyle name="백분율 [0] 4" xfId="370"/>
    <cellStyle name="백분율 [0] 4 2" xfId="671"/>
    <cellStyle name="백분율 [0] 5" xfId="371"/>
    <cellStyle name="백분율 [0] 5 2" xfId="944"/>
    <cellStyle name="백분율 [0] 6" xfId="372"/>
    <cellStyle name="백분율 [0] 6 2" xfId="734"/>
    <cellStyle name="백분율 [0] 7" xfId="373"/>
    <cellStyle name="백분율 [0] 7 2" xfId="892"/>
    <cellStyle name="백분율 [0] 8" xfId="374"/>
    <cellStyle name="백분율 [0] 8 2" xfId="646"/>
    <cellStyle name="백분율 [0] 9" xfId="375"/>
    <cellStyle name="백분율 [0] 9 2" xfId="845"/>
    <cellStyle name="백분율 [2]" xfId="14"/>
    <cellStyle name="백분율 [2] 10" xfId="376"/>
    <cellStyle name="백분율 [2] 11" xfId="377"/>
    <cellStyle name="백분율 [2] 12" xfId="378"/>
    <cellStyle name="백분율 [2] 2" xfId="27"/>
    <cellStyle name="백분율 [2] 2 2" xfId="379"/>
    <cellStyle name="백분율 [2] 2 2 2" xfId="923"/>
    <cellStyle name="백분율 [2] 3" xfId="380"/>
    <cellStyle name="백분율 [2] 3 2" xfId="839"/>
    <cellStyle name="백분율 [2] 4" xfId="381"/>
    <cellStyle name="백분율 [2] 4 2" xfId="885"/>
    <cellStyle name="백분율 [2] 5" xfId="382"/>
    <cellStyle name="백분율 [2] 5 2" xfId="713"/>
    <cellStyle name="백분율 [2] 6" xfId="383"/>
    <cellStyle name="백분율 [2] 6 2" xfId="875"/>
    <cellStyle name="백분율 [2] 7" xfId="384"/>
    <cellStyle name="백분율 [2] 7 2" xfId="616"/>
    <cellStyle name="백분율 [2] 8" xfId="385"/>
    <cellStyle name="백분율 [2] 8 2" xfId="594"/>
    <cellStyle name="백분율 [2] 9" xfId="386"/>
    <cellStyle name="백분율 [2] 9 2" xfId="652"/>
    <cellStyle name="보통 10" xfId="387"/>
    <cellStyle name="보통 11" xfId="388"/>
    <cellStyle name="보통 12" xfId="389"/>
    <cellStyle name="보통 2" xfId="390"/>
    <cellStyle name="보통 2 2" xfId="917"/>
    <cellStyle name="보통 3" xfId="391"/>
    <cellStyle name="보통 3 2" xfId="587"/>
    <cellStyle name="보통 4" xfId="392"/>
    <cellStyle name="보통 4 2" xfId="862"/>
    <cellStyle name="보통 5" xfId="393"/>
    <cellStyle name="보통 5 2" xfId="912"/>
    <cellStyle name="보통 6" xfId="394"/>
    <cellStyle name="보통 6 2" xfId="844"/>
    <cellStyle name="보통 7" xfId="395"/>
    <cellStyle name="보통 7 2" xfId="593"/>
    <cellStyle name="보통 8" xfId="396"/>
    <cellStyle name="보통 8 2" xfId="861"/>
    <cellStyle name="보통 9" xfId="397"/>
    <cellStyle name="보통 9 2" xfId="670"/>
    <cellStyle name="뷭?_BOOKSHIP" xfId="15"/>
    <cellStyle name="설명 텍스트 10" xfId="398"/>
    <cellStyle name="설명 텍스트 11" xfId="399"/>
    <cellStyle name="설명 텍스트 12" xfId="400"/>
    <cellStyle name="설명 텍스트 2" xfId="401"/>
    <cellStyle name="설명 텍스트 2 2" xfId="987"/>
    <cellStyle name="설명 텍스트 3" xfId="402"/>
    <cellStyle name="설명 텍스트 3 2" xfId="860"/>
    <cellStyle name="설명 텍스트 4" xfId="403"/>
    <cellStyle name="설명 텍스트 4 2" xfId="981"/>
    <cellStyle name="설명 텍스트 5" xfId="404"/>
    <cellStyle name="설명 텍스트 5 2" xfId="986"/>
    <cellStyle name="설명 텍스트 6" xfId="405"/>
    <cellStyle name="설명 텍스트 6 2" xfId="859"/>
    <cellStyle name="설명 텍스트 7" xfId="406"/>
    <cellStyle name="설명 텍스트 7 2" xfId="977"/>
    <cellStyle name="설명 텍스트 8" xfId="407"/>
    <cellStyle name="설명 텍스트 8 2" xfId="983"/>
    <cellStyle name="설명 텍스트 9" xfId="408"/>
    <cellStyle name="설명 텍스트 9 2" xfId="608"/>
    <cellStyle name="셀 확인 10" xfId="409"/>
    <cellStyle name="셀 확인 11" xfId="410"/>
    <cellStyle name="셀 확인 12" xfId="411"/>
    <cellStyle name="셀 확인 2" xfId="412"/>
    <cellStyle name="셀 확인 2 2" xfId="704"/>
    <cellStyle name="셀 확인 3" xfId="413"/>
    <cellStyle name="셀 확인 3 2" xfId="699"/>
    <cellStyle name="셀 확인 4" xfId="414"/>
    <cellStyle name="셀 확인 4 2" xfId="920"/>
    <cellStyle name="셀 확인 5" xfId="415"/>
    <cellStyle name="셀 확인 5 2" xfId="968"/>
    <cellStyle name="셀 확인 6" xfId="416"/>
    <cellStyle name="셀 확인 6 2" xfId="675"/>
    <cellStyle name="셀 확인 7" xfId="417"/>
    <cellStyle name="셀 확인 7 2" xfId="974"/>
    <cellStyle name="셀 확인 8" xfId="418"/>
    <cellStyle name="셀 확인 8 2" xfId="938"/>
    <cellStyle name="셀 확인 9" xfId="419"/>
    <cellStyle name="셀 확인 9 2" xfId="717"/>
    <cellStyle name="쉼표 [0]" xfId="16" builtinId="6"/>
    <cellStyle name="쉼표 [0] 10" xfId="1192"/>
    <cellStyle name="쉼표 [0] 11" xfId="1336"/>
    <cellStyle name="쉼표 [0] 2" xfId="22"/>
    <cellStyle name="쉼표 [0] 2 2" xfId="576"/>
    <cellStyle name="쉼표 [0] 2 2 10" xfId="1482"/>
    <cellStyle name="쉼표 [0] 2 2 11" xfId="1538"/>
    <cellStyle name="쉼표 [0] 2 2 12" xfId="1594"/>
    <cellStyle name="쉼표 [0] 2 2 13" xfId="1650"/>
    <cellStyle name="쉼표 [0] 2 2 14" xfId="1706"/>
    <cellStyle name="쉼표 [0] 2 2 15" xfId="1762"/>
    <cellStyle name="쉼표 [0] 2 2 16" xfId="1818"/>
    <cellStyle name="쉼표 [0] 2 2 17" xfId="1874"/>
    <cellStyle name="쉼표 [0] 2 2 18" xfId="1930"/>
    <cellStyle name="쉼표 [0] 2 2 19" xfId="1986"/>
    <cellStyle name="쉼표 [0] 2 2 2" xfId="955"/>
    <cellStyle name="쉼표 [0] 2 2 2 10" xfId="1608"/>
    <cellStyle name="쉼표 [0] 2 2 2 11" xfId="1664"/>
    <cellStyle name="쉼표 [0] 2 2 2 12" xfId="1720"/>
    <cellStyle name="쉼표 [0] 2 2 2 13" xfId="1776"/>
    <cellStyle name="쉼표 [0] 2 2 2 14" xfId="1832"/>
    <cellStyle name="쉼표 [0] 2 2 2 15" xfId="1888"/>
    <cellStyle name="쉼표 [0] 2 2 2 16" xfId="1944"/>
    <cellStyle name="쉼표 [0] 2 2 2 17" xfId="2000"/>
    <cellStyle name="쉼표 [0] 2 2 2 18" xfId="2056"/>
    <cellStyle name="쉼표 [0] 2 2 2 2" xfId="1036"/>
    <cellStyle name="쉼표 [0] 2 2 2 2 10" xfId="1692"/>
    <cellStyle name="쉼표 [0] 2 2 2 2 11" xfId="1748"/>
    <cellStyle name="쉼표 [0] 2 2 2 2 12" xfId="1804"/>
    <cellStyle name="쉼표 [0] 2 2 2 2 13" xfId="1860"/>
    <cellStyle name="쉼표 [0] 2 2 2 2 14" xfId="1916"/>
    <cellStyle name="쉼표 [0] 2 2 2 2 15" xfId="1972"/>
    <cellStyle name="쉼표 [0] 2 2 2 2 16" xfId="2028"/>
    <cellStyle name="쉼표 [0] 2 2 2 2 17" xfId="2084"/>
    <cellStyle name="쉼표 [0] 2 2 2 2 2" xfId="1093"/>
    <cellStyle name="쉼표 [0] 2 2 2 2 2 2" xfId="1325"/>
    <cellStyle name="쉼표 [0] 2 2 2 2 3" xfId="1268"/>
    <cellStyle name="쉼표 [0] 2 2 2 2 4" xfId="1412"/>
    <cellStyle name="쉼표 [0] 2 2 2 2 5" xfId="1180"/>
    <cellStyle name="쉼표 [0] 2 2 2 2 6" xfId="1468"/>
    <cellStyle name="쉼표 [0] 2 2 2 2 7" xfId="1524"/>
    <cellStyle name="쉼표 [0] 2 2 2 2 8" xfId="1580"/>
    <cellStyle name="쉼표 [0] 2 2 2 2 9" xfId="1636"/>
    <cellStyle name="쉼표 [0] 2 2 2 3" xfId="1065"/>
    <cellStyle name="쉼표 [0] 2 2 2 3 2" xfId="1297"/>
    <cellStyle name="쉼표 [0] 2 2 2 4" xfId="1232"/>
    <cellStyle name="쉼표 [0] 2 2 2 5" xfId="1376"/>
    <cellStyle name="쉼표 [0] 2 2 2 6" xfId="1152"/>
    <cellStyle name="쉼표 [0] 2 2 2 7" xfId="1440"/>
    <cellStyle name="쉼표 [0] 2 2 2 8" xfId="1496"/>
    <cellStyle name="쉼표 [0] 2 2 2 9" xfId="1552"/>
    <cellStyle name="쉼표 [0] 2 2 20" xfId="2042"/>
    <cellStyle name="쉼표 [0] 2 2 3" xfId="882"/>
    <cellStyle name="쉼표 [0] 2 2 3 2" xfId="1124"/>
    <cellStyle name="쉼표 [0] 2 2 3 3" xfId="1226"/>
    <cellStyle name="쉼표 [0] 2 2 3 4" xfId="1370"/>
    <cellStyle name="쉼표 [0] 2 2 4" xfId="1022"/>
    <cellStyle name="쉼표 [0] 2 2 4 10" xfId="1678"/>
    <cellStyle name="쉼표 [0] 2 2 4 11" xfId="1734"/>
    <cellStyle name="쉼표 [0] 2 2 4 12" xfId="1790"/>
    <cellStyle name="쉼표 [0] 2 2 4 13" xfId="1846"/>
    <cellStyle name="쉼표 [0] 2 2 4 14" xfId="1902"/>
    <cellStyle name="쉼표 [0] 2 2 4 15" xfId="1958"/>
    <cellStyle name="쉼표 [0] 2 2 4 16" xfId="2014"/>
    <cellStyle name="쉼표 [0] 2 2 4 17" xfId="2070"/>
    <cellStyle name="쉼표 [0] 2 2 4 2" xfId="1079"/>
    <cellStyle name="쉼표 [0] 2 2 4 2 2" xfId="1311"/>
    <cellStyle name="쉼표 [0] 2 2 4 3" xfId="1254"/>
    <cellStyle name="쉼표 [0] 2 2 4 4" xfId="1398"/>
    <cellStyle name="쉼표 [0] 2 2 4 5" xfId="1166"/>
    <cellStyle name="쉼표 [0] 2 2 4 6" xfId="1454"/>
    <cellStyle name="쉼표 [0] 2 2 4 7" xfId="1510"/>
    <cellStyle name="쉼표 [0] 2 2 4 8" xfId="1566"/>
    <cellStyle name="쉼표 [0] 2 2 4 9" xfId="1622"/>
    <cellStyle name="쉼표 [0] 2 2 5" xfId="1050"/>
    <cellStyle name="쉼표 [0] 2 2 5 2" xfId="1283"/>
    <cellStyle name="쉼표 [0] 2 2 6" xfId="1203"/>
    <cellStyle name="쉼표 [0] 2 2 7" xfId="1347"/>
    <cellStyle name="쉼표 [0] 2 2 8" xfId="1138"/>
    <cellStyle name="쉼표 [0] 2 2 9" xfId="1426"/>
    <cellStyle name="쉼표 [0] 2 3" xfId="583"/>
    <cellStyle name="쉼표 [0] 2 3 10" xfId="1489"/>
    <cellStyle name="쉼표 [0] 2 3 11" xfId="1545"/>
    <cellStyle name="쉼표 [0] 2 3 12" xfId="1601"/>
    <cellStyle name="쉼표 [0] 2 3 13" xfId="1657"/>
    <cellStyle name="쉼표 [0] 2 3 14" xfId="1713"/>
    <cellStyle name="쉼표 [0] 2 3 15" xfId="1769"/>
    <cellStyle name="쉼표 [0] 2 3 16" xfId="1825"/>
    <cellStyle name="쉼표 [0] 2 3 17" xfId="1881"/>
    <cellStyle name="쉼표 [0] 2 3 18" xfId="1937"/>
    <cellStyle name="쉼표 [0] 2 3 19" xfId="1993"/>
    <cellStyle name="쉼표 [0] 2 3 2" xfId="962"/>
    <cellStyle name="쉼표 [0] 2 3 2 10" xfId="1615"/>
    <cellStyle name="쉼표 [0] 2 3 2 11" xfId="1671"/>
    <cellStyle name="쉼표 [0] 2 3 2 12" xfId="1727"/>
    <cellStyle name="쉼표 [0] 2 3 2 13" xfId="1783"/>
    <cellStyle name="쉼표 [0] 2 3 2 14" xfId="1839"/>
    <cellStyle name="쉼표 [0] 2 3 2 15" xfId="1895"/>
    <cellStyle name="쉼표 [0] 2 3 2 16" xfId="1951"/>
    <cellStyle name="쉼표 [0] 2 3 2 17" xfId="2007"/>
    <cellStyle name="쉼표 [0] 2 3 2 18" xfId="2063"/>
    <cellStyle name="쉼표 [0] 2 3 2 2" xfId="1043"/>
    <cellStyle name="쉼표 [0] 2 3 2 2 10" xfId="1699"/>
    <cellStyle name="쉼표 [0] 2 3 2 2 11" xfId="1755"/>
    <cellStyle name="쉼표 [0] 2 3 2 2 12" xfId="1811"/>
    <cellStyle name="쉼표 [0] 2 3 2 2 13" xfId="1867"/>
    <cellStyle name="쉼표 [0] 2 3 2 2 14" xfId="1923"/>
    <cellStyle name="쉼표 [0] 2 3 2 2 15" xfId="1979"/>
    <cellStyle name="쉼표 [0] 2 3 2 2 16" xfId="2035"/>
    <cellStyle name="쉼표 [0] 2 3 2 2 17" xfId="2091"/>
    <cellStyle name="쉼표 [0] 2 3 2 2 2" xfId="1100"/>
    <cellStyle name="쉼표 [0] 2 3 2 2 2 2" xfId="1332"/>
    <cellStyle name="쉼표 [0] 2 3 2 2 3" xfId="1275"/>
    <cellStyle name="쉼표 [0] 2 3 2 2 4" xfId="1419"/>
    <cellStyle name="쉼표 [0] 2 3 2 2 5" xfId="1187"/>
    <cellStyle name="쉼표 [0] 2 3 2 2 6" xfId="1475"/>
    <cellStyle name="쉼표 [0] 2 3 2 2 7" xfId="1531"/>
    <cellStyle name="쉼표 [0] 2 3 2 2 8" xfId="1587"/>
    <cellStyle name="쉼표 [0] 2 3 2 2 9" xfId="1643"/>
    <cellStyle name="쉼표 [0] 2 3 2 3" xfId="1072"/>
    <cellStyle name="쉼표 [0] 2 3 2 3 2" xfId="1304"/>
    <cellStyle name="쉼표 [0] 2 3 2 4" xfId="1239"/>
    <cellStyle name="쉼표 [0] 2 3 2 5" xfId="1383"/>
    <cellStyle name="쉼표 [0] 2 3 2 6" xfId="1159"/>
    <cellStyle name="쉼표 [0] 2 3 2 7" xfId="1447"/>
    <cellStyle name="쉼표 [0] 2 3 2 8" xfId="1503"/>
    <cellStyle name="쉼표 [0] 2 3 2 9" xfId="1559"/>
    <cellStyle name="쉼표 [0] 2 3 20" xfId="2049"/>
    <cellStyle name="쉼표 [0] 2 3 3" xfId="696"/>
    <cellStyle name="쉼표 [0] 2 3 3 2" xfId="1117"/>
    <cellStyle name="쉼표 [0] 2 3 3 3" xfId="1219"/>
    <cellStyle name="쉼표 [0] 2 3 3 4" xfId="1363"/>
    <cellStyle name="쉼표 [0] 2 3 4" xfId="1029"/>
    <cellStyle name="쉼표 [0] 2 3 4 10" xfId="1685"/>
    <cellStyle name="쉼표 [0] 2 3 4 11" xfId="1741"/>
    <cellStyle name="쉼표 [0] 2 3 4 12" xfId="1797"/>
    <cellStyle name="쉼표 [0] 2 3 4 13" xfId="1853"/>
    <cellStyle name="쉼표 [0] 2 3 4 14" xfId="1909"/>
    <cellStyle name="쉼표 [0] 2 3 4 15" xfId="1965"/>
    <cellStyle name="쉼표 [0] 2 3 4 16" xfId="2021"/>
    <cellStyle name="쉼표 [0] 2 3 4 17" xfId="2077"/>
    <cellStyle name="쉼표 [0] 2 3 4 2" xfId="1086"/>
    <cellStyle name="쉼표 [0] 2 3 4 2 2" xfId="1318"/>
    <cellStyle name="쉼표 [0] 2 3 4 3" xfId="1261"/>
    <cellStyle name="쉼표 [0] 2 3 4 4" xfId="1405"/>
    <cellStyle name="쉼표 [0] 2 3 4 5" xfId="1173"/>
    <cellStyle name="쉼표 [0] 2 3 4 6" xfId="1461"/>
    <cellStyle name="쉼표 [0] 2 3 4 7" xfId="1517"/>
    <cellStyle name="쉼표 [0] 2 3 4 8" xfId="1573"/>
    <cellStyle name="쉼표 [0] 2 3 4 9" xfId="1629"/>
    <cellStyle name="쉼표 [0] 2 3 5" xfId="1057"/>
    <cellStyle name="쉼표 [0] 2 3 5 2" xfId="1290"/>
    <cellStyle name="쉼표 [0] 2 3 6" xfId="1210"/>
    <cellStyle name="쉼표 [0] 2 3 7" xfId="1354"/>
    <cellStyle name="쉼표 [0] 2 3 8" xfId="1145"/>
    <cellStyle name="쉼표 [0] 2 3 9" xfId="1433"/>
    <cellStyle name="쉼표 [0] 2 4" xfId="997"/>
    <cellStyle name="쉼표 [0] 2 4 2" xfId="1128"/>
    <cellStyle name="쉼표 [0] 2 4 3" xfId="1244"/>
    <cellStyle name="쉼표 [0] 2 4 4" xfId="1388"/>
    <cellStyle name="쉼표 [0] 2 5" xfId="653"/>
    <cellStyle name="쉼표 [0] 2 5 2" xfId="1115"/>
    <cellStyle name="쉼표 [0] 2 5 3" xfId="1217"/>
    <cellStyle name="쉼표 [0] 2 5 4" xfId="1361"/>
    <cellStyle name="쉼표 [0] 2 6" xfId="1106"/>
    <cellStyle name="쉼표 [0] 2 7" xfId="1193"/>
    <cellStyle name="쉼표 [0] 2 8" xfId="1337"/>
    <cellStyle name="쉼표 [0] 3" xfId="28"/>
    <cellStyle name="쉼표 [0] 3 2" xfId="575"/>
    <cellStyle name="쉼표 [0] 3 2 10" xfId="1481"/>
    <cellStyle name="쉼표 [0] 3 2 11" xfId="1537"/>
    <cellStyle name="쉼표 [0] 3 2 12" xfId="1593"/>
    <cellStyle name="쉼표 [0] 3 2 13" xfId="1649"/>
    <cellStyle name="쉼표 [0] 3 2 14" xfId="1705"/>
    <cellStyle name="쉼표 [0] 3 2 15" xfId="1761"/>
    <cellStyle name="쉼표 [0] 3 2 16" xfId="1817"/>
    <cellStyle name="쉼표 [0] 3 2 17" xfId="1873"/>
    <cellStyle name="쉼표 [0] 3 2 18" xfId="1929"/>
    <cellStyle name="쉼표 [0] 3 2 19" xfId="1985"/>
    <cellStyle name="쉼표 [0] 3 2 2" xfId="954"/>
    <cellStyle name="쉼표 [0] 3 2 2 10" xfId="1607"/>
    <cellStyle name="쉼표 [0] 3 2 2 11" xfId="1663"/>
    <cellStyle name="쉼표 [0] 3 2 2 12" xfId="1719"/>
    <cellStyle name="쉼표 [0] 3 2 2 13" xfId="1775"/>
    <cellStyle name="쉼표 [0] 3 2 2 14" xfId="1831"/>
    <cellStyle name="쉼표 [0] 3 2 2 15" xfId="1887"/>
    <cellStyle name="쉼표 [0] 3 2 2 16" xfId="1943"/>
    <cellStyle name="쉼표 [0] 3 2 2 17" xfId="1999"/>
    <cellStyle name="쉼표 [0] 3 2 2 18" xfId="2055"/>
    <cellStyle name="쉼표 [0] 3 2 2 2" xfId="1035"/>
    <cellStyle name="쉼표 [0] 3 2 2 2 10" xfId="1691"/>
    <cellStyle name="쉼표 [0] 3 2 2 2 11" xfId="1747"/>
    <cellStyle name="쉼표 [0] 3 2 2 2 12" xfId="1803"/>
    <cellStyle name="쉼표 [0] 3 2 2 2 13" xfId="1859"/>
    <cellStyle name="쉼표 [0] 3 2 2 2 14" xfId="1915"/>
    <cellStyle name="쉼표 [0] 3 2 2 2 15" xfId="1971"/>
    <cellStyle name="쉼표 [0] 3 2 2 2 16" xfId="2027"/>
    <cellStyle name="쉼표 [0] 3 2 2 2 17" xfId="2083"/>
    <cellStyle name="쉼표 [0] 3 2 2 2 2" xfId="1092"/>
    <cellStyle name="쉼표 [0] 3 2 2 2 2 2" xfId="1324"/>
    <cellStyle name="쉼표 [0] 3 2 2 2 3" xfId="1267"/>
    <cellStyle name="쉼표 [0] 3 2 2 2 4" xfId="1411"/>
    <cellStyle name="쉼표 [0] 3 2 2 2 5" xfId="1179"/>
    <cellStyle name="쉼표 [0] 3 2 2 2 6" xfId="1467"/>
    <cellStyle name="쉼표 [0] 3 2 2 2 7" xfId="1523"/>
    <cellStyle name="쉼표 [0] 3 2 2 2 8" xfId="1579"/>
    <cellStyle name="쉼표 [0] 3 2 2 2 9" xfId="1635"/>
    <cellStyle name="쉼표 [0] 3 2 2 3" xfId="1064"/>
    <cellStyle name="쉼표 [0] 3 2 2 3 2" xfId="1296"/>
    <cellStyle name="쉼표 [0] 3 2 2 4" xfId="1231"/>
    <cellStyle name="쉼표 [0] 3 2 2 5" xfId="1375"/>
    <cellStyle name="쉼표 [0] 3 2 2 6" xfId="1151"/>
    <cellStyle name="쉼표 [0] 3 2 2 7" xfId="1439"/>
    <cellStyle name="쉼표 [0] 3 2 2 8" xfId="1495"/>
    <cellStyle name="쉼표 [0] 3 2 2 9" xfId="1551"/>
    <cellStyle name="쉼표 [0] 3 2 20" xfId="2041"/>
    <cellStyle name="쉼표 [0] 3 2 3" xfId="703"/>
    <cellStyle name="쉼표 [0] 3 2 3 2" xfId="1122"/>
    <cellStyle name="쉼표 [0] 3 2 3 3" xfId="1224"/>
    <cellStyle name="쉼표 [0] 3 2 3 4" xfId="1368"/>
    <cellStyle name="쉼표 [0] 3 2 4" xfId="1021"/>
    <cellStyle name="쉼표 [0] 3 2 4 10" xfId="1677"/>
    <cellStyle name="쉼표 [0] 3 2 4 11" xfId="1733"/>
    <cellStyle name="쉼표 [0] 3 2 4 12" xfId="1789"/>
    <cellStyle name="쉼표 [0] 3 2 4 13" xfId="1845"/>
    <cellStyle name="쉼표 [0] 3 2 4 14" xfId="1901"/>
    <cellStyle name="쉼표 [0] 3 2 4 15" xfId="1957"/>
    <cellStyle name="쉼표 [0] 3 2 4 16" xfId="2013"/>
    <cellStyle name="쉼표 [0] 3 2 4 17" xfId="2069"/>
    <cellStyle name="쉼표 [0] 3 2 4 2" xfId="1078"/>
    <cellStyle name="쉼표 [0] 3 2 4 2 2" xfId="1310"/>
    <cellStyle name="쉼표 [0] 3 2 4 3" xfId="1253"/>
    <cellStyle name="쉼표 [0] 3 2 4 4" xfId="1397"/>
    <cellStyle name="쉼표 [0] 3 2 4 5" xfId="1165"/>
    <cellStyle name="쉼표 [0] 3 2 4 6" xfId="1453"/>
    <cellStyle name="쉼표 [0] 3 2 4 7" xfId="1509"/>
    <cellStyle name="쉼표 [0] 3 2 4 8" xfId="1565"/>
    <cellStyle name="쉼표 [0] 3 2 4 9" xfId="1621"/>
    <cellStyle name="쉼표 [0] 3 2 5" xfId="1049"/>
    <cellStyle name="쉼표 [0] 3 2 5 2" xfId="1282"/>
    <cellStyle name="쉼표 [0] 3 2 6" xfId="1202"/>
    <cellStyle name="쉼표 [0] 3 2 7" xfId="1346"/>
    <cellStyle name="쉼표 [0] 3 2 8" xfId="1137"/>
    <cellStyle name="쉼표 [0] 3 2 9" xfId="1425"/>
    <cellStyle name="쉼표 [0] 3 3" xfId="582"/>
    <cellStyle name="쉼표 [0] 3 3 10" xfId="1488"/>
    <cellStyle name="쉼표 [0] 3 3 11" xfId="1544"/>
    <cellStyle name="쉼표 [0] 3 3 12" xfId="1600"/>
    <cellStyle name="쉼표 [0] 3 3 13" xfId="1656"/>
    <cellStyle name="쉼표 [0] 3 3 14" xfId="1712"/>
    <cellStyle name="쉼표 [0] 3 3 15" xfId="1768"/>
    <cellStyle name="쉼표 [0] 3 3 16" xfId="1824"/>
    <cellStyle name="쉼표 [0] 3 3 17" xfId="1880"/>
    <cellStyle name="쉼표 [0] 3 3 18" xfId="1936"/>
    <cellStyle name="쉼표 [0] 3 3 19" xfId="1992"/>
    <cellStyle name="쉼표 [0] 3 3 2" xfId="961"/>
    <cellStyle name="쉼표 [0] 3 3 2 10" xfId="1614"/>
    <cellStyle name="쉼표 [0] 3 3 2 11" xfId="1670"/>
    <cellStyle name="쉼표 [0] 3 3 2 12" xfId="1726"/>
    <cellStyle name="쉼표 [0] 3 3 2 13" xfId="1782"/>
    <cellStyle name="쉼표 [0] 3 3 2 14" xfId="1838"/>
    <cellStyle name="쉼표 [0] 3 3 2 15" xfId="1894"/>
    <cellStyle name="쉼표 [0] 3 3 2 16" xfId="1950"/>
    <cellStyle name="쉼표 [0] 3 3 2 17" xfId="2006"/>
    <cellStyle name="쉼표 [0] 3 3 2 18" xfId="2062"/>
    <cellStyle name="쉼표 [0] 3 3 2 2" xfId="1042"/>
    <cellStyle name="쉼표 [0] 3 3 2 2 10" xfId="1698"/>
    <cellStyle name="쉼표 [0] 3 3 2 2 11" xfId="1754"/>
    <cellStyle name="쉼표 [0] 3 3 2 2 12" xfId="1810"/>
    <cellStyle name="쉼표 [0] 3 3 2 2 13" xfId="1866"/>
    <cellStyle name="쉼표 [0] 3 3 2 2 14" xfId="1922"/>
    <cellStyle name="쉼표 [0] 3 3 2 2 15" xfId="1978"/>
    <cellStyle name="쉼표 [0] 3 3 2 2 16" xfId="2034"/>
    <cellStyle name="쉼표 [0] 3 3 2 2 17" xfId="2090"/>
    <cellStyle name="쉼표 [0] 3 3 2 2 2" xfId="1099"/>
    <cellStyle name="쉼표 [0] 3 3 2 2 2 2" xfId="1331"/>
    <cellStyle name="쉼표 [0] 3 3 2 2 3" xfId="1274"/>
    <cellStyle name="쉼표 [0] 3 3 2 2 4" xfId="1418"/>
    <cellStyle name="쉼표 [0] 3 3 2 2 5" xfId="1186"/>
    <cellStyle name="쉼표 [0] 3 3 2 2 6" xfId="1474"/>
    <cellStyle name="쉼표 [0] 3 3 2 2 7" xfId="1530"/>
    <cellStyle name="쉼표 [0] 3 3 2 2 8" xfId="1586"/>
    <cellStyle name="쉼표 [0] 3 3 2 2 9" xfId="1642"/>
    <cellStyle name="쉼표 [0] 3 3 2 3" xfId="1071"/>
    <cellStyle name="쉼표 [0] 3 3 2 3 2" xfId="1303"/>
    <cellStyle name="쉼표 [0] 3 3 2 4" xfId="1238"/>
    <cellStyle name="쉼표 [0] 3 3 2 5" xfId="1382"/>
    <cellStyle name="쉼표 [0] 3 3 2 6" xfId="1158"/>
    <cellStyle name="쉼표 [0] 3 3 2 7" xfId="1446"/>
    <cellStyle name="쉼표 [0] 3 3 2 8" xfId="1502"/>
    <cellStyle name="쉼표 [0] 3 3 2 9" xfId="1558"/>
    <cellStyle name="쉼표 [0] 3 3 20" xfId="2048"/>
    <cellStyle name="쉼표 [0] 3 3 3" xfId="700"/>
    <cellStyle name="쉼표 [0] 3 3 3 2" xfId="1119"/>
    <cellStyle name="쉼표 [0] 3 3 3 3" xfId="1221"/>
    <cellStyle name="쉼표 [0] 3 3 3 4" xfId="1365"/>
    <cellStyle name="쉼표 [0] 3 3 4" xfId="1028"/>
    <cellStyle name="쉼표 [0] 3 3 4 10" xfId="1684"/>
    <cellStyle name="쉼표 [0] 3 3 4 11" xfId="1740"/>
    <cellStyle name="쉼표 [0] 3 3 4 12" xfId="1796"/>
    <cellStyle name="쉼표 [0] 3 3 4 13" xfId="1852"/>
    <cellStyle name="쉼표 [0] 3 3 4 14" xfId="1908"/>
    <cellStyle name="쉼표 [0] 3 3 4 15" xfId="1964"/>
    <cellStyle name="쉼표 [0] 3 3 4 16" xfId="2020"/>
    <cellStyle name="쉼표 [0] 3 3 4 17" xfId="2076"/>
    <cellStyle name="쉼표 [0] 3 3 4 2" xfId="1085"/>
    <cellStyle name="쉼표 [0] 3 3 4 2 2" xfId="1317"/>
    <cellStyle name="쉼표 [0] 3 3 4 3" xfId="1260"/>
    <cellStyle name="쉼표 [0] 3 3 4 4" xfId="1404"/>
    <cellStyle name="쉼표 [0] 3 3 4 5" xfId="1172"/>
    <cellStyle name="쉼표 [0] 3 3 4 6" xfId="1460"/>
    <cellStyle name="쉼표 [0] 3 3 4 7" xfId="1516"/>
    <cellStyle name="쉼표 [0] 3 3 4 8" xfId="1572"/>
    <cellStyle name="쉼표 [0] 3 3 4 9" xfId="1628"/>
    <cellStyle name="쉼표 [0] 3 3 5" xfId="1056"/>
    <cellStyle name="쉼표 [0] 3 3 5 2" xfId="1289"/>
    <cellStyle name="쉼표 [0] 3 3 6" xfId="1209"/>
    <cellStyle name="쉼표 [0] 3 3 7" xfId="1353"/>
    <cellStyle name="쉼표 [0] 3 3 8" xfId="1144"/>
    <cellStyle name="쉼표 [0] 3 3 9" xfId="1432"/>
    <cellStyle name="쉼표 [0] 3 4" xfId="998"/>
    <cellStyle name="쉼표 [0] 3 4 2" xfId="1129"/>
    <cellStyle name="쉼표 [0] 3 4 3" xfId="1245"/>
    <cellStyle name="쉼표 [0] 3 4 4" xfId="1389"/>
    <cellStyle name="쉼표 [0] 3 5" xfId="1107"/>
    <cellStyle name="쉼표 [0] 3 6" xfId="1194"/>
    <cellStyle name="쉼표 [0] 3 7" xfId="1338"/>
    <cellStyle name="쉼표 [0] 4" xfId="32"/>
    <cellStyle name="쉼표 [0] 4 2" xfId="420"/>
    <cellStyle name="쉼표 [0] 4 2 2" xfId="1003"/>
    <cellStyle name="쉼표 [0] 4 2 2 2" xfId="1134"/>
    <cellStyle name="쉼표 [0] 4 2 2 3" xfId="1250"/>
    <cellStyle name="쉼표 [0] 4 2 2 4" xfId="1394"/>
    <cellStyle name="쉼표 [0] 4 2 3" xfId="1111"/>
    <cellStyle name="쉼표 [0] 4 2 4" xfId="1199"/>
    <cellStyle name="쉼표 [0] 4 2 5" xfId="1343"/>
    <cellStyle name="쉼표 [0] 4 3" xfId="577"/>
    <cellStyle name="쉼표 [0] 4 3 10" xfId="1483"/>
    <cellStyle name="쉼표 [0] 4 3 11" xfId="1539"/>
    <cellStyle name="쉼표 [0] 4 3 12" xfId="1595"/>
    <cellStyle name="쉼표 [0] 4 3 13" xfId="1651"/>
    <cellStyle name="쉼표 [0] 4 3 14" xfId="1707"/>
    <cellStyle name="쉼표 [0] 4 3 15" xfId="1763"/>
    <cellStyle name="쉼표 [0] 4 3 16" xfId="1819"/>
    <cellStyle name="쉼표 [0] 4 3 17" xfId="1875"/>
    <cellStyle name="쉼표 [0] 4 3 18" xfId="1931"/>
    <cellStyle name="쉼표 [0] 4 3 19" xfId="1987"/>
    <cellStyle name="쉼표 [0] 4 3 2" xfId="956"/>
    <cellStyle name="쉼표 [0] 4 3 2 10" xfId="1609"/>
    <cellStyle name="쉼표 [0] 4 3 2 11" xfId="1665"/>
    <cellStyle name="쉼표 [0] 4 3 2 12" xfId="1721"/>
    <cellStyle name="쉼표 [0] 4 3 2 13" xfId="1777"/>
    <cellStyle name="쉼표 [0] 4 3 2 14" xfId="1833"/>
    <cellStyle name="쉼표 [0] 4 3 2 15" xfId="1889"/>
    <cellStyle name="쉼표 [0] 4 3 2 16" xfId="1945"/>
    <cellStyle name="쉼표 [0] 4 3 2 17" xfId="2001"/>
    <cellStyle name="쉼표 [0] 4 3 2 18" xfId="2057"/>
    <cellStyle name="쉼표 [0] 4 3 2 2" xfId="1037"/>
    <cellStyle name="쉼표 [0] 4 3 2 2 10" xfId="1693"/>
    <cellStyle name="쉼표 [0] 4 3 2 2 11" xfId="1749"/>
    <cellStyle name="쉼표 [0] 4 3 2 2 12" xfId="1805"/>
    <cellStyle name="쉼표 [0] 4 3 2 2 13" xfId="1861"/>
    <cellStyle name="쉼표 [0] 4 3 2 2 14" xfId="1917"/>
    <cellStyle name="쉼표 [0] 4 3 2 2 15" xfId="1973"/>
    <cellStyle name="쉼표 [0] 4 3 2 2 16" xfId="2029"/>
    <cellStyle name="쉼표 [0] 4 3 2 2 17" xfId="2085"/>
    <cellStyle name="쉼표 [0] 4 3 2 2 2" xfId="1094"/>
    <cellStyle name="쉼표 [0] 4 3 2 2 2 2" xfId="1326"/>
    <cellStyle name="쉼표 [0] 4 3 2 2 3" xfId="1269"/>
    <cellStyle name="쉼표 [0] 4 3 2 2 4" xfId="1413"/>
    <cellStyle name="쉼표 [0] 4 3 2 2 5" xfId="1181"/>
    <cellStyle name="쉼표 [0] 4 3 2 2 6" xfId="1469"/>
    <cellStyle name="쉼표 [0] 4 3 2 2 7" xfId="1525"/>
    <cellStyle name="쉼표 [0] 4 3 2 2 8" xfId="1581"/>
    <cellStyle name="쉼표 [0] 4 3 2 2 9" xfId="1637"/>
    <cellStyle name="쉼표 [0] 4 3 2 3" xfId="1066"/>
    <cellStyle name="쉼표 [0] 4 3 2 3 2" xfId="1298"/>
    <cellStyle name="쉼표 [0] 4 3 2 4" xfId="1233"/>
    <cellStyle name="쉼표 [0] 4 3 2 5" xfId="1377"/>
    <cellStyle name="쉼표 [0] 4 3 2 6" xfId="1153"/>
    <cellStyle name="쉼표 [0] 4 3 2 7" xfId="1441"/>
    <cellStyle name="쉼표 [0] 4 3 2 8" xfId="1497"/>
    <cellStyle name="쉼표 [0] 4 3 2 9" xfId="1553"/>
    <cellStyle name="쉼표 [0] 4 3 20" xfId="2043"/>
    <cellStyle name="쉼표 [0] 4 3 3" xfId="625"/>
    <cellStyle name="쉼표 [0] 4 3 3 2" xfId="1114"/>
    <cellStyle name="쉼표 [0] 4 3 3 3" xfId="1216"/>
    <cellStyle name="쉼표 [0] 4 3 3 4" xfId="1360"/>
    <cellStyle name="쉼표 [0] 4 3 4" xfId="1023"/>
    <cellStyle name="쉼표 [0] 4 3 4 10" xfId="1679"/>
    <cellStyle name="쉼표 [0] 4 3 4 11" xfId="1735"/>
    <cellStyle name="쉼표 [0] 4 3 4 12" xfId="1791"/>
    <cellStyle name="쉼표 [0] 4 3 4 13" xfId="1847"/>
    <cellStyle name="쉼표 [0] 4 3 4 14" xfId="1903"/>
    <cellStyle name="쉼표 [0] 4 3 4 15" xfId="1959"/>
    <cellStyle name="쉼표 [0] 4 3 4 16" xfId="2015"/>
    <cellStyle name="쉼표 [0] 4 3 4 17" xfId="2071"/>
    <cellStyle name="쉼표 [0] 4 3 4 2" xfId="1080"/>
    <cellStyle name="쉼표 [0] 4 3 4 2 2" xfId="1312"/>
    <cellStyle name="쉼표 [0] 4 3 4 3" xfId="1255"/>
    <cellStyle name="쉼표 [0] 4 3 4 4" xfId="1399"/>
    <cellStyle name="쉼표 [0] 4 3 4 5" xfId="1167"/>
    <cellStyle name="쉼표 [0] 4 3 4 6" xfId="1455"/>
    <cellStyle name="쉼표 [0] 4 3 4 7" xfId="1511"/>
    <cellStyle name="쉼표 [0] 4 3 4 8" xfId="1567"/>
    <cellStyle name="쉼표 [0] 4 3 4 9" xfId="1623"/>
    <cellStyle name="쉼표 [0] 4 3 5" xfId="1051"/>
    <cellStyle name="쉼표 [0] 4 3 5 2" xfId="1284"/>
    <cellStyle name="쉼표 [0] 4 3 6" xfId="1204"/>
    <cellStyle name="쉼표 [0] 4 3 7" xfId="1348"/>
    <cellStyle name="쉼표 [0] 4 3 8" xfId="1139"/>
    <cellStyle name="쉼표 [0] 4 3 9" xfId="1427"/>
    <cellStyle name="쉼표 [0] 4 4" xfId="584"/>
    <cellStyle name="쉼표 [0] 4 4 10" xfId="1490"/>
    <cellStyle name="쉼표 [0] 4 4 11" xfId="1546"/>
    <cellStyle name="쉼표 [0] 4 4 12" xfId="1602"/>
    <cellStyle name="쉼표 [0] 4 4 13" xfId="1658"/>
    <cellStyle name="쉼표 [0] 4 4 14" xfId="1714"/>
    <cellStyle name="쉼표 [0] 4 4 15" xfId="1770"/>
    <cellStyle name="쉼표 [0] 4 4 16" xfId="1826"/>
    <cellStyle name="쉼표 [0] 4 4 17" xfId="1882"/>
    <cellStyle name="쉼표 [0] 4 4 18" xfId="1938"/>
    <cellStyle name="쉼표 [0] 4 4 19" xfId="1994"/>
    <cellStyle name="쉼표 [0] 4 4 2" xfId="963"/>
    <cellStyle name="쉼표 [0] 4 4 2 10" xfId="1616"/>
    <cellStyle name="쉼표 [0] 4 4 2 11" xfId="1672"/>
    <cellStyle name="쉼표 [0] 4 4 2 12" xfId="1728"/>
    <cellStyle name="쉼표 [0] 4 4 2 13" xfId="1784"/>
    <cellStyle name="쉼표 [0] 4 4 2 14" xfId="1840"/>
    <cellStyle name="쉼표 [0] 4 4 2 15" xfId="1896"/>
    <cellStyle name="쉼표 [0] 4 4 2 16" xfId="1952"/>
    <cellStyle name="쉼표 [0] 4 4 2 17" xfId="2008"/>
    <cellStyle name="쉼표 [0] 4 4 2 18" xfId="2064"/>
    <cellStyle name="쉼표 [0] 4 4 2 2" xfId="1044"/>
    <cellStyle name="쉼표 [0] 4 4 2 2 10" xfId="1700"/>
    <cellStyle name="쉼표 [0] 4 4 2 2 11" xfId="1756"/>
    <cellStyle name="쉼표 [0] 4 4 2 2 12" xfId="1812"/>
    <cellStyle name="쉼표 [0] 4 4 2 2 13" xfId="1868"/>
    <cellStyle name="쉼표 [0] 4 4 2 2 14" xfId="1924"/>
    <cellStyle name="쉼표 [0] 4 4 2 2 15" xfId="1980"/>
    <cellStyle name="쉼표 [0] 4 4 2 2 16" xfId="2036"/>
    <cellStyle name="쉼표 [0] 4 4 2 2 17" xfId="2092"/>
    <cellStyle name="쉼표 [0] 4 4 2 2 2" xfId="1101"/>
    <cellStyle name="쉼표 [0] 4 4 2 2 2 2" xfId="1333"/>
    <cellStyle name="쉼표 [0] 4 4 2 2 3" xfId="1276"/>
    <cellStyle name="쉼표 [0] 4 4 2 2 4" xfId="1420"/>
    <cellStyle name="쉼표 [0] 4 4 2 2 5" xfId="1188"/>
    <cellStyle name="쉼표 [0] 4 4 2 2 6" xfId="1476"/>
    <cellStyle name="쉼표 [0] 4 4 2 2 7" xfId="1532"/>
    <cellStyle name="쉼표 [0] 4 4 2 2 8" xfId="1588"/>
    <cellStyle name="쉼표 [0] 4 4 2 2 9" xfId="1644"/>
    <cellStyle name="쉼표 [0] 4 4 2 3" xfId="1073"/>
    <cellStyle name="쉼표 [0] 4 4 2 3 2" xfId="1305"/>
    <cellStyle name="쉼표 [0] 4 4 2 4" xfId="1240"/>
    <cellStyle name="쉼표 [0] 4 4 2 5" xfId="1384"/>
    <cellStyle name="쉼표 [0] 4 4 2 6" xfId="1160"/>
    <cellStyle name="쉼표 [0] 4 4 2 7" xfId="1448"/>
    <cellStyle name="쉼표 [0] 4 4 2 8" xfId="1504"/>
    <cellStyle name="쉼표 [0] 4 4 2 9" xfId="1560"/>
    <cellStyle name="쉼표 [0] 4 4 20" xfId="2050"/>
    <cellStyle name="쉼표 [0] 4 4 3" xfId="600"/>
    <cellStyle name="쉼표 [0] 4 4 3 2" xfId="1112"/>
    <cellStyle name="쉼표 [0] 4 4 3 3" xfId="1214"/>
    <cellStyle name="쉼표 [0] 4 4 3 4" xfId="1358"/>
    <cellStyle name="쉼표 [0] 4 4 4" xfId="1030"/>
    <cellStyle name="쉼표 [0] 4 4 4 10" xfId="1686"/>
    <cellStyle name="쉼표 [0] 4 4 4 11" xfId="1742"/>
    <cellStyle name="쉼표 [0] 4 4 4 12" xfId="1798"/>
    <cellStyle name="쉼표 [0] 4 4 4 13" xfId="1854"/>
    <cellStyle name="쉼표 [0] 4 4 4 14" xfId="1910"/>
    <cellStyle name="쉼표 [0] 4 4 4 15" xfId="1966"/>
    <cellStyle name="쉼표 [0] 4 4 4 16" xfId="2022"/>
    <cellStyle name="쉼표 [0] 4 4 4 17" xfId="2078"/>
    <cellStyle name="쉼표 [0] 4 4 4 2" xfId="1087"/>
    <cellStyle name="쉼표 [0] 4 4 4 2 2" xfId="1319"/>
    <cellStyle name="쉼표 [0] 4 4 4 3" xfId="1262"/>
    <cellStyle name="쉼표 [0] 4 4 4 4" xfId="1406"/>
    <cellStyle name="쉼표 [0] 4 4 4 5" xfId="1174"/>
    <cellStyle name="쉼표 [0] 4 4 4 6" xfId="1462"/>
    <cellStyle name="쉼표 [0] 4 4 4 7" xfId="1518"/>
    <cellStyle name="쉼표 [0] 4 4 4 8" xfId="1574"/>
    <cellStyle name="쉼표 [0] 4 4 4 9" xfId="1630"/>
    <cellStyle name="쉼표 [0] 4 4 5" xfId="1058"/>
    <cellStyle name="쉼표 [0] 4 4 5 2" xfId="1291"/>
    <cellStyle name="쉼표 [0] 4 4 6" xfId="1211"/>
    <cellStyle name="쉼표 [0] 4 4 7" xfId="1355"/>
    <cellStyle name="쉼표 [0] 4 4 8" xfId="1146"/>
    <cellStyle name="쉼표 [0] 4 4 9" xfId="1434"/>
    <cellStyle name="쉼표 [0] 4 5" xfId="1000"/>
    <cellStyle name="쉼표 [0] 4 5 2" xfId="1131"/>
    <cellStyle name="쉼표 [0] 4 5 3" xfId="1247"/>
    <cellStyle name="쉼표 [0] 4 5 4" xfId="1391"/>
    <cellStyle name="쉼표 [0] 4 6" xfId="1108"/>
    <cellStyle name="쉼표 [0] 4 6 2" xfId="1061"/>
    <cellStyle name="쉼표 [0] 4 7" xfId="1196"/>
    <cellStyle name="쉼표 [0] 4 8" xfId="1340"/>
    <cellStyle name="쉼표 [0] 5" xfId="31"/>
    <cellStyle name="쉼표 [0] 5 2" xfId="579"/>
    <cellStyle name="쉼표 [0] 5 2 10" xfId="1485"/>
    <cellStyle name="쉼표 [0] 5 2 11" xfId="1541"/>
    <cellStyle name="쉼표 [0] 5 2 12" xfId="1597"/>
    <cellStyle name="쉼표 [0] 5 2 13" xfId="1653"/>
    <cellStyle name="쉼표 [0] 5 2 14" xfId="1709"/>
    <cellStyle name="쉼표 [0] 5 2 15" xfId="1765"/>
    <cellStyle name="쉼표 [0] 5 2 16" xfId="1821"/>
    <cellStyle name="쉼표 [0] 5 2 17" xfId="1877"/>
    <cellStyle name="쉼표 [0] 5 2 18" xfId="1933"/>
    <cellStyle name="쉼표 [0] 5 2 19" xfId="1989"/>
    <cellStyle name="쉼표 [0] 5 2 2" xfId="958"/>
    <cellStyle name="쉼표 [0] 5 2 2 10" xfId="1611"/>
    <cellStyle name="쉼표 [0] 5 2 2 11" xfId="1667"/>
    <cellStyle name="쉼표 [0] 5 2 2 12" xfId="1723"/>
    <cellStyle name="쉼표 [0] 5 2 2 13" xfId="1779"/>
    <cellStyle name="쉼표 [0] 5 2 2 14" xfId="1835"/>
    <cellStyle name="쉼표 [0] 5 2 2 15" xfId="1891"/>
    <cellStyle name="쉼표 [0] 5 2 2 16" xfId="1947"/>
    <cellStyle name="쉼표 [0] 5 2 2 17" xfId="2003"/>
    <cellStyle name="쉼표 [0] 5 2 2 18" xfId="2059"/>
    <cellStyle name="쉼표 [0] 5 2 2 2" xfId="1039"/>
    <cellStyle name="쉼표 [0] 5 2 2 2 10" xfId="1695"/>
    <cellStyle name="쉼표 [0] 5 2 2 2 11" xfId="1751"/>
    <cellStyle name="쉼표 [0] 5 2 2 2 12" xfId="1807"/>
    <cellStyle name="쉼표 [0] 5 2 2 2 13" xfId="1863"/>
    <cellStyle name="쉼표 [0] 5 2 2 2 14" xfId="1919"/>
    <cellStyle name="쉼표 [0] 5 2 2 2 15" xfId="1975"/>
    <cellStyle name="쉼표 [0] 5 2 2 2 16" xfId="2031"/>
    <cellStyle name="쉼표 [0] 5 2 2 2 17" xfId="2087"/>
    <cellStyle name="쉼표 [0] 5 2 2 2 2" xfId="1096"/>
    <cellStyle name="쉼표 [0] 5 2 2 2 2 2" xfId="1328"/>
    <cellStyle name="쉼표 [0] 5 2 2 2 3" xfId="1271"/>
    <cellStyle name="쉼표 [0] 5 2 2 2 4" xfId="1415"/>
    <cellStyle name="쉼표 [0] 5 2 2 2 5" xfId="1183"/>
    <cellStyle name="쉼표 [0] 5 2 2 2 6" xfId="1471"/>
    <cellStyle name="쉼표 [0] 5 2 2 2 7" xfId="1527"/>
    <cellStyle name="쉼표 [0] 5 2 2 2 8" xfId="1583"/>
    <cellStyle name="쉼표 [0] 5 2 2 2 9" xfId="1639"/>
    <cellStyle name="쉼표 [0] 5 2 2 3" xfId="1068"/>
    <cellStyle name="쉼표 [0] 5 2 2 3 2" xfId="1300"/>
    <cellStyle name="쉼표 [0] 5 2 2 4" xfId="1235"/>
    <cellStyle name="쉼표 [0] 5 2 2 5" xfId="1379"/>
    <cellStyle name="쉼표 [0] 5 2 2 6" xfId="1155"/>
    <cellStyle name="쉼표 [0] 5 2 2 7" xfId="1443"/>
    <cellStyle name="쉼표 [0] 5 2 2 8" xfId="1499"/>
    <cellStyle name="쉼표 [0] 5 2 2 9" xfId="1555"/>
    <cellStyle name="쉼표 [0] 5 2 20" xfId="2045"/>
    <cellStyle name="쉼표 [0] 5 2 3" xfId="702"/>
    <cellStyle name="쉼표 [0] 5 2 3 2" xfId="1121"/>
    <cellStyle name="쉼표 [0] 5 2 3 3" xfId="1223"/>
    <cellStyle name="쉼표 [0] 5 2 3 4" xfId="1367"/>
    <cellStyle name="쉼표 [0] 5 2 4" xfId="1025"/>
    <cellStyle name="쉼표 [0] 5 2 4 10" xfId="1681"/>
    <cellStyle name="쉼표 [0] 5 2 4 11" xfId="1737"/>
    <cellStyle name="쉼표 [0] 5 2 4 12" xfId="1793"/>
    <cellStyle name="쉼표 [0] 5 2 4 13" xfId="1849"/>
    <cellStyle name="쉼표 [0] 5 2 4 14" xfId="1905"/>
    <cellStyle name="쉼표 [0] 5 2 4 15" xfId="1961"/>
    <cellStyle name="쉼표 [0] 5 2 4 16" xfId="2017"/>
    <cellStyle name="쉼표 [0] 5 2 4 17" xfId="2073"/>
    <cellStyle name="쉼표 [0] 5 2 4 2" xfId="1082"/>
    <cellStyle name="쉼표 [0] 5 2 4 2 2" xfId="1314"/>
    <cellStyle name="쉼표 [0] 5 2 4 3" xfId="1257"/>
    <cellStyle name="쉼표 [0] 5 2 4 4" xfId="1401"/>
    <cellStyle name="쉼표 [0] 5 2 4 5" xfId="1169"/>
    <cellStyle name="쉼표 [0] 5 2 4 6" xfId="1457"/>
    <cellStyle name="쉼표 [0] 5 2 4 7" xfId="1513"/>
    <cellStyle name="쉼표 [0] 5 2 4 8" xfId="1569"/>
    <cellStyle name="쉼표 [0] 5 2 4 9" xfId="1625"/>
    <cellStyle name="쉼표 [0] 5 2 5" xfId="1053"/>
    <cellStyle name="쉼표 [0] 5 2 5 2" xfId="1286"/>
    <cellStyle name="쉼표 [0] 5 2 6" xfId="1206"/>
    <cellStyle name="쉼표 [0] 5 2 7" xfId="1350"/>
    <cellStyle name="쉼표 [0] 5 2 8" xfId="1141"/>
    <cellStyle name="쉼표 [0] 5 2 9" xfId="1429"/>
    <cellStyle name="쉼표 [0] 5 3" xfId="586"/>
    <cellStyle name="쉼표 [0] 5 3 10" xfId="1492"/>
    <cellStyle name="쉼표 [0] 5 3 11" xfId="1548"/>
    <cellStyle name="쉼표 [0] 5 3 12" xfId="1604"/>
    <cellStyle name="쉼표 [0] 5 3 13" xfId="1660"/>
    <cellStyle name="쉼표 [0] 5 3 14" xfId="1716"/>
    <cellStyle name="쉼표 [0] 5 3 15" xfId="1772"/>
    <cellStyle name="쉼표 [0] 5 3 16" xfId="1828"/>
    <cellStyle name="쉼표 [0] 5 3 17" xfId="1884"/>
    <cellStyle name="쉼표 [0] 5 3 18" xfId="1940"/>
    <cellStyle name="쉼표 [0] 5 3 19" xfId="1996"/>
    <cellStyle name="쉼표 [0] 5 3 2" xfId="965"/>
    <cellStyle name="쉼표 [0] 5 3 2 10" xfId="1618"/>
    <cellStyle name="쉼표 [0] 5 3 2 11" xfId="1674"/>
    <cellStyle name="쉼표 [0] 5 3 2 12" xfId="1730"/>
    <cellStyle name="쉼표 [0] 5 3 2 13" xfId="1786"/>
    <cellStyle name="쉼표 [0] 5 3 2 14" xfId="1842"/>
    <cellStyle name="쉼표 [0] 5 3 2 15" xfId="1898"/>
    <cellStyle name="쉼표 [0] 5 3 2 16" xfId="1954"/>
    <cellStyle name="쉼표 [0] 5 3 2 17" xfId="2010"/>
    <cellStyle name="쉼표 [0] 5 3 2 18" xfId="2066"/>
    <cellStyle name="쉼표 [0] 5 3 2 2" xfId="1046"/>
    <cellStyle name="쉼표 [0] 5 3 2 2 10" xfId="1702"/>
    <cellStyle name="쉼표 [0] 5 3 2 2 11" xfId="1758"/>
    <cellStyle name="쉼표 [0] 5 3 2 2 12" xfId="1814"/>
    <cellStyle name="쉼표 [0] 5 3 2 2 13" xfId="1870"/>
    <cellStyle name="쉼표 [0] 5 3 2 2 14" xfId="1926"/>
    <cellStyle name="쉼표 [0] 5 3 2 2 15" xfId="1982"/>
    <cellStyle name="쉼표 [0] 5 3 2 2 16" xfId="2038"/>
    <cellStyle name="쉼표 [0] 5 3 2 2 17" xfId="2094"/>
    <cellStyle name="쉼표 [0] 5 3 2 2 2" xfId="1103"/>
    <cellStyle name="쉼표 [0] 5 3 2 2 2 2" xfId="1335"/>
    <cellStyle name="쉼표 [0] 5 3 2 2 3" xfId="1278"/>
    <cellStyle name="쉼표 [0] 5 3 2 2 4" xfId="1422"/>
    <cellStyle name="쉼표 [0] 5 3 2 2 5" xfId="1190"/>
    <cellStyle name="쉼표 [0] 5 3 2 2 6" xfId="1478"/>
    <cellStyle name="쉼표 [0] 5 3 2 2 7" xfId="1534"/>
    <cellStyle name="쉼표 [0] 5 3 2 2 8" xfId="1590"/>
    <cellStyle name="쉼표 [0] 5 3 2 2 9" xfId="1646"/>
    <cellStyle name="쉼표 [0] 5 3 2 3" xfId="1075"/>
    <cellStyle name="쉼표 [0] 5 3 2 3 2" xfId="1307"/>
    <cellStyle name="쉼표 [0] 5 3 2 4" xfId="1242"/>
    <cellStyle name="쉼표 [0] 5 3 2 5" xfId="1386"/>
    <cellStyle name="쉼표 [0] 5 3 2 6" xfId="1162"/>
    <cellStyle name="쉼표 [0] 5 3 2 7" xfId="1450"/>
    <cellStyle name="쉼표 [0] 5 3 2 8" xfId="1506"/>
    <cellStyle name="쉼표 [0] 5 3 2 9" xfId="1562"/>
    <cellStyle name="쉼표 [0] 5 3 20" xfId="2052"/>
    <cellStyle name="쉼표 [0] 5 3 3" xfId="697"/>
    <cellStyle name="쉼표 [0] 5 3 3 2" xfId="1118"/>
    <cellStyle name="쉼표 [0] 5 3 3 3" xfId="1220"/>
    <cellStyle name="쉼표 [0] 5 3 3 4" xfId="1364"/>
    <cellStyle name="쉼표 [0] 5 3 4" xfId="1032"/>
    <cellStyle name="쉼표 [0] 5 3 4 10" xfId="1688"/>
    <cellStyle name="쉼표 [0] 5 3 4 11" xfId="1744"/>
    <cellStyle name="쉼표 [0] 5 3 4 12" xfId="1800"/>
    <cellStyle name="쉼표 [0] 5 3 4 13" xfId="1856"/>
    <cellStyle name="쉼표 [0] 5 3 4 14" xfId="1912"/>
    <cellStyle name="쉼표 [0] 5 3 4 15" xfId="1968"/>
    <cellStyle name="쉼표 [0] 5 3 4 16" xfId="2024"/>
    <cellStyle name="쉼표 [0] 5 3 4 17" xfId="2080"/>
    <cellStyle name="쉼표 [0] 5 3 4 2" xfId="1089"/>
    <cellStyle name="쉼표 [0] 5 3 4 2 2" xfId="1321"/>
    <cellStyle name="쉼표 [0] 5 3 4 3" xfId="1264"/>
    <cellStyle name="쉼표 [0] 5 3 4 4" xfId="1408"/>
    <cellStyle name="쉼표 [0] 5 3 4 5" xfId="1176"/>
    <cellStyle name="쉼표 [0] 5 3 4 6" xfId="1464"/>
    <cellStyle name="쉼표 [0] 5 3 4 7" xfId="1520"/>
    <cellStyle name="쉼표 [0] 5 3 4 8" xfId="1576"/>
    <cellStyle name="쉼표 [0] 5 3 4 9" xfId="1632"/>
    <cellStyle name="쉼표 [0] 5 3 5" xfId="1060"/>
    <cellStyle name="쉼표 [0] 5 3 5 2" xfId="1293"/>
    <cellStyle name="쉼표 [0] 5 3 6" xfId="1213"/>
    <cellStyle name="쉼표 [0] 5 3 7" xfId="1357"/>
    <cellStyle name="쉼표 [0] 5 3 8" xfId="1148"/>
    <cellStyle name="쉼표 [0] 5 3 9" xfId="1436"/>
    <cellStyle name="쉼표 [0] 5 4" xfId="999"/>
    <cellStyle name="쉼표 [0] 5 4 2" xfId="1130"/>
    <cellStyle name="쉼표 [0] 5 4 3" xfId="1246"/>
    <cellStyle name="쉼표 [0] 5 4 4" xfId="1390"/>
    <cellStyle name="쉼표 [0] 5 5" xfId="1109"/>
    <cellStyle name="쉼표 [0] 5 6" xfId="1195"/>
    <cellStyle name="쉼표 [0] 5 7" xfId="1339"/>
    <cellStyle name="쉼표 [0] 6" xfId="33"/>
    <cellStyle name="쉼표 [0] 6 2" xfId="578"/>
    <cellStyle name="쉼표 [0] 6 2 10" xfId="1484"/>
    <cellStyle name="쉼표 [0] 6 2 11" xfId="1540"/>
    <cellStyle name="쉼표 [0] 6 2 12" xfId="1596"/>
    <cellStyle name="쉼표 [0] 6 2 13" xfId="1652"/>
    <cellStyle name="쉼표 [0] 6 2 14" xfId="1708"/>
    <cellStyle name="쉼표 [0] 6 2 15" xfId="1764"/>
    <cellStyle name="쉼표 [0] 6 2 16" xfId="1820"/>
    <cellStyle name="쉼표 [0] 6 2 17" xfId="1876"/>
    <cellStyle name="쉼표 [0] 6 2 18" xfId="1932"/>
    <cellStyle name="쉼표 [0] 6 2 19" xfId="1988"/>
    <cellStyle name="쉼표 [0] 6 2 2" xfId="957"/>
    <cellStyle name="쉼표 [0] 6 2 2 10" xfId="1610"/>
    <cellStyle name="쉼표 [0] 6 2 2 11" xfId="1666"/>
    <cellStyle name="쉼표 [0] 6 2 2 12" xfId="1722"/>
    <cellStyle name="쉼표 [0] 6 2 2 13" xfId="1778"/>
    <cellStyle name="쉼표 [0] 6 2 2 14" xfId="1834"/>
    <cellStyle name="쉼표 [0] 6 2 2 15" xfId="1890"/>
    <cellStyle name="쉼표 [0] 6 2 2 16" xfId="1946"/>
    <cellStyle name="쉼표 [0] 6 2 2 17" xfId="2002"/>
    <cellStyle name="쉼표 [0] 6 2 2 18" xfId="2058"/>
    <cellStyle name="쉼표 [0] 6 2 2 2" xfId="1038"/>
    <cellStyle name="쉼표 [0] 6 2 2 2 10" xfId="1694"/>
    <cellStyle name="쉼표 [0] 6 2 2 2 11" xfId="1750"/>
    <cellStyle name="쉼표 [0] 6 2 2 2 12" xfId="1806"/>
    <cellStyle name="쉼표 [0] 6 2 2 2 13" xfId="1862"/>
    <cellStyle name="쉼표 [0] 6 2 2 2 14" xfId="1918"/>
    <cellStyle name="쉼표 [0] 6 2 2 2 15" xfId="1974"/>
    <cellStyle name="쉼표 [0] 6 2 2 2 16" xfId="2030"/>
    <cellStyle name="쉼표 [0] 6 2 2 2 17" xfId="2086"/>
    <cellStyle name="쉼표 [0] 6 2 2 2 2" xfId="1095"/>
    <cellStyle name="쉼표 [0] 6 2 2 2 2 2" xfId="1327"/>
    <cellStyle name="쉼표 [0] 6 2 2 2 3" xfId="1270"/>
    <cellStyle name="쉼표 [0] 6 2 2 2 4" xfId="1414"/>
    <cellStyle name="쉼표 [0] 6 2 2 2 5" xfId="1182"/>
    <cellStyle name="쉼표 [0] 6 2 2 2 6" xfId="1470"/>
    <cellStyle name="쉼표 [0] 6 2 2 2 7" xfId="1526"/>
    <cellStyle name="쉼표 [0] 6 2 2 2 8" xfId="1582"/>
    <cellStyle name="쉼표 [0] 6 2 2 2 9" xfId="1638"/>
    <cellStyle name="쉼표 [0] 6 2 2 3" xfId="1067"/>
    <cellStyle name="쉼표 [0] 6 2 2 3 2" xfId="1299"/>
    <cellStyle name="쉼표 [0] 6 2 2 4" xfId="1234"/>
    <cellStyle name="쉼표 [0] 6 2 2 5" xfId="1378"/>
    <cellStyle name="쉼표 [0] 6 2 2 6" xfId="1154"/>
    <cellStyle name="쉼표 [0] 6 2 2 7" xfId="1442"/>
    <cellStyle name="쉼표 [0] 6 2 2 8" xfId="1498"/>
    <cellStyle name="쉼표 [0] 6 2 2 9" xfId="1554"/>
    <cellStyle name="쉼표 [0] 6 2 20" xfId="2044"/>
    <cellStyle name="쉼표 [0] 6 2 3" xfId="613"/>
    <cellStyle name="쉼표 [0] 6 2 3 2" xfId="1113"/>
    <cellStyle name="쉼표 [0] 6 2 3 3" xfId="1215"/>
    <cellStyle name="쉼표 [0] 6 2 3 4" xfId="1359"/>
    <cellStyle name="쉼표 [0] 6 2 4" xfId="1024"/>
    <cellStyle name="쉼표 [0] 6 2 4 10" xfId="1680"/>
    <cellStyle name="쉼표 [0] 6 2 4 11" xfId="1736"/>
    <cellStyle name="쉼표 [0] 6 2 4 12" xfId="1792"/>
    <cellStyle name="쉼표 [0] 6 2 4 13" xfId="1848"/>
    <cellStyle name="쉼표 [0] 6 2 4 14" xfId="1904"/>
    <cellStyle name="쉼표 [0] 6 2 4 15" xfId="1960"/>
    <cellStyle name="쉼표 [0] 6 2 4 16" xfId="2016"/>
    <cellStyle name="쉼표 [0] 6 2 4 17" xfId="2072"/>
    <cellStyle name="쉼표 [0] 6 2 4 2" xfId="1081"/>
    <cellStyle name="쉼표 [0] 6 2 4 2 2" xfId="1313"/>
    <cellStyle name="쉼표 [0] 6 2 4 3" xfId="1256"/>
    <cellStyle name="쉼표 [0] 6 2 4 4" xfId="1400"/>
    <cellStyle name="쉼표 [0] 6 2 4 5" xfId="1168"/>
    <cellStyle name="쉼표 [0] 6 2 4 6" xfId="1456"/>
    <cellStyle name="쉼표 [0] 6 2 4 7" xfId="1512"/>
    <cellStyle name="쉼표 [0] 6 2 4 8" xfId="1568"/>
    <cellStyle name="쉼표 [0] 6 2 4 9" xfId="1624"/>
    <cellStyle name="쉼표 [0] 6 2 5" xfId="1052"/>
    <cellStyle name="쉼표 [0] 6 2 5 2" xfId="1285"/>
    <cellStyle name="쉼표 [0] 6 2 6" xfId="1205"/>
    <cellStyle name="쉼표 [0] 6 2 7" xfId="1349"/>
    <cellStyle name="쉼표 [0] 6 2 8" xfId="1140"/>
    <cellStyle name="쉼표 [0] 6 2 9" xfId="1428"/>
    <cellStyle name="쉼표 [0] 6 3" xfId="585"/>
    <cellStyle name="쉼표 [0] 6 3 10" xfId="1491"/>
    <cellStyle name="쉼표 [0] 6 3 11" xfId="1547"/>
    <cellStyle name="쉼표 [0] 6 3 12" xfId="1603"/>
    <cellStyle name="쉼표 [0] 6 3 13" xfId="1659"/>
    <cellStyle name="쉼표 [0] 6 3 14" xfId="1715"/>
    <cellStyle name="쉼표 [0] 6 3 15" xfId="1771"/>
    <cellStyle name="쉼표 [0] 6 3 16" xfId="1827"/>
    <cellStyle name="쉼표 [0] 6 3 17" xfId="1883"/>
    <cellStyle name="쉼표 [0] 6 3 18" xfId="1939"/>
    <cellStyle name="쉼표 [0] 6 3 19" xfId="1995"/>
    <cellStyle name="쉼표 [0] 6 3 2" xfId="964"/>
    <cellStyle name="쉼표 [0] 6 3 2 10" xfId="1617"/>
    <cellStyle name="쉼표 [0] 6 3 2 11" xfId="1673"/>
    <cellStyle name="쉼표 [0] 6 3 2 12" xfId="1729"/>
    <cellStyle name="쉼표 [0] 6 3 2 13" xfId="1785"/>
    <cellStyle name="쉼표 [0] 6 3 2 14" xfId="1841"/>
    <cellStyle name="쉼표 [0] 6 3 2 15" xfId="1897"/>
    <cellStyle name="쉼표 [0] 6 3 2 16" xfId="1953"/>
    <cellStyle name="쉼표 [0] 6 3 2 17" xfId="2009"/>
    <cellStyle name="쉼표 [0] 6 3 2 18" xfId="2065"/>
    <cellStyle name="쉼표 [0] 6 3 2 2" xfId="1045"/>
    <cellStyle name="쉼표 [0] 6 3 2 2 10" xfId="1701"/>
    <cellStyle name="쉼표 [0] 6 3 2 2 11" xfId="1757"/>
    <cellStyle name="쉼표 [0] 6 3 2 2 12" xfId="1813"/>
    <cellStyle name="쉼표 [0] 6 3 2 2 13" xfId="1869"/>
    <cellStyle name="쉼표 [0] 6 3 2 2 14" xfId="1925"/>
    <cellStyle name="쉼표 [0] 6 3 2 2 15" xfId="1981"/>
    <cellStyle name="쉼표 [0] 6 3 2 2 16" xfId="2037"/>
    <cellStyle name="쉼표 [0] 6 3 2 2 17" xfId="2093"/>
    <cellStyle name="쉼표 [0] 6 3 2 2 2" xfId="1102"/>
    <cellStyle name="쉼표 [0] 6 3 2 2 2 2" xfId="1334"/>
    <cellStyle name="쉼표 [0] 6 3 2 2 3" xfId="1277"/>
    <cellStyle name="쉼표 [0] 6 3 2 2 4" xfId="1421"/>
    <cellStyle name="쉼표 [0] 6 3 2 2 5" xfId="1189"/>
    <cellStyle name="쉼표 [0] 6 3 2 2 6" xfId="1477"/>
    <cellStyle name="쉼표 [0] 6 3 2 2 7" xfId="1533"/>
    <cellStyle name="쉼표 [0] 6 3 2 2 8" xfId="1589"/>
    <cellStyle name="쉼표 [0] 6 3 2 2 9" xfId="1645"/>
    <cellStyle name="쉼표 [0] 6 3 2 3" xfId="1074"/>
    <cellStyle name="쉼표 [0] 6 3 2 3 2" xfId="1306"/>
    <cellStyle name="쉼표 [0] 6 3 2 4" xfId="1241"/>
    <cellStyle name="쉼표 [0] 6 3 2 5" xfId="1385"/>
    <cellStyle name="쉼표 [0] 6 3 2 6" xfId="1161"/>
    <cellStyle name="쉼표 [0] 6 3 2 7" xfId="1449"/>
    <cellStyle name="쉼표 [0] 6 3 2 8" xfId="1505"/>
    <cellStyle name="쉼표 [0] 6 3 2 9" xfId="1561"/>
    <cellStyle name="쉼표 [0] 6 3 20" xfId="2051"/>
    <cellStyle name="쉼표 [0] 6 3 3" xfId="701"/>
    <cellStyle name="쉼표 [0] 6 3 3 2" xfId="1120"/>
    <cellStyle name="쉼표 [0] 6 3 3 3" xfId="1222"/>
    <cellStyle name="쉼표 [0] 6 3 3 4" xfId="1366"/>
    <cellStyle name="쉼표 [0] 6 3 4" xfId="1031"/>
    <cellStyle name="쉼표 [0] 6 3 4 10" xfId="1687"/>
    <cellStyle name="쉼표 [0] 6 3 4 11" xfId="1743"/>
    <cellStyle name="쉼표 [0] 6 3 4 12" xfId="1799"/>
    <cellStyle name="쉼표 [0] 6 3 4 13" xfId="1855"/>
    <cellStyle name="쉼표 [0] 6 3 4 14" xfId="1911"/>
    <cellStyle name="쉼표 [0] 6 3 4 15" xfId="1967"/>
    <cellStyle name="쉼표 [0] 6 3 4 16" xfId="2023"/>
    <cellStyle name="쉼표 [0] 6 3 4 17" xfId="2079"/>
    <cellStyle name="쉼표 [0] 6 3 4 2" xfId="1088"/>
    <cellStyle name="쉼표 [0] 6 3 4 2 2" xfId="1320"/>
    <cellStyle name="쉼표 [0] 6 3 4 3" xfId="1263"/>
    <cellStyle name="쉼표 [0] 6 3 4 4" xfId="1407"/>
    <cellStyle name="쉼표 [0] 6 3 4 5" xfId="1175"/>
    <cellStyle name="쉼표 [0] 6 3 4 6" xfId="1463"/>
    <cellStyle name="쉼표 [0] 6 3 4 7" xfId="1519"/>
    <cellStyle name="쉼표 [0] 6 3 4 8" xfId="1575"/>
    <cellStyle name="쉼표 [0] 6 3 4 9" xfId="1631"/>
    <cellStyle name="쉼표 [0] 6 3 5" xfId="1059"/>
    <cellStyle name="쉼표 [0] 6 3 5 2" xfId="1292"/>
    <cellStyle name="쉼표 [0] 6 3 6" xfId="1212"/>
    <cellStyle name="쉼표 [0] 6 3 7" xfId="1356"/>
    <cellStyle name="쉼표 [0] 6 3 8" xfId="1147"/>
    <cellStyle name="쉼표 [0] 6 3 9" xfId="1435"/>
    <cellStyle name="쉼표 [0] 6 4" xfId="1001"/>
    <cellStyle name="쉼표 [0] 6 4 2" xfId="1132"/>
    <cellStyle name="쉼표 [0] 6 4 3" xfId="1248"/>
    <cellStyle name="쉼표 [0] 6 4 4" xfId="1392"/>
    <cellStyle name="쉼표 [0] 6 5" xfId="857"/>
    <cellStyle name="쉼표 [0] 6 5 2" xfId="1123"/>
    <cellStyle name="쉼표 [0] 6 5 3" xfId="1225"/>
    <cellStyle name="쉼표 [0] 6 5 4" xfId="1369"/>
    <cellStyle name="쉼표 [0] 6 6" xfId="1105"/>
    <cellStyle name="쉼표 [0] 6 7" xfId="1197"/>
    <cellStyle name="쉼표 [0] 6 8" xfId="1341"/>
    <cellStyle name="쉼표 [0] 7" xfId="34"/>
    <cellStyle name="쉼표 [0] 7 2" xfId="574"/>
    <cellStyle name="쉼표 [0] 7 2 10" xfId="1480"/>
    <cellStyle name="쉼표 [0] 7 2 11" xfId="1536"/>
    <cellStyle name="쉼표 [0] 7 2 12" xfId="1592"/>
    <cellStyle name="쉼표 [0] 7 2 13" xfId="1648"/>
    <cellStyle name="쉼표 [0] 7 2 14" xfId="1704"/>
    <cellStyle name="쉼표 [0] 7 2 15" xfId="1760"/>
    <cellStyle name="쉼표 [0] 7 2 16" xfId="1816"/>
    <cellStyle name="쉼표 [0] 7 2 17" xfId="1872"/>
    <cellStyle name="쉼표 [0] 7 2 18" xfId="1928"/>
    <cellStyle name="쉼표 [0] 7 2 19" xfId="1984"/>
    <cellStyle name="쉼표 [0] 7 2 2" xfId="953"/>
    <cellStyle name="쉼표 [0] 7 2 2 10" xfId="1606"/>
    <cellStyle name="쉼표 [0] 7 2 2 11" xfId="1662"/>
    <cellStyle name="쉼표 [0] 7 2 2 12" xfId="1718"/>
    <cellStyle name="쉼표 [0] 7 2 2 13" xfId="1774"/>
    <cellStyle name="쉼표 [0] 7 2 2 14" xfId="1830"/>
    <cellStyle name="쉼표 [0] 7 2 2 15" xfId="1886"/>
    <cellStyle name="쉼표 [0] 7 2 2 16" xfId="1942"/>
    <cellStyle name="쉼표 [0] 7 2 2 17" xfId="1998"/>
    <cellStyle name="쉼표 [0] 7 2 2 18" xfId="2054"/>
    <cellStyle name="쉼표 [0] 7 2 2 2" xfId="1034"/>
    <cellStyle name="쉼표 [0] 7 2 2 2 10" xfId="1690"/>
    <cellStyle name="쉼표 [0] 7 2 2 2 11" xfId="1746"/>
    <cellStyle name="쉼표 [0] 7 2 2 2 12" xfId="1802"/>
    <cellStyle name="쉼표 [0] 7 2 2 2 13" xfId="1858"/>
    <cellStyle name="쉼표 [0] 7 2 2 2 14" xfId="1914"/>
    <cellStyle name="쉼표 [0] 7 2 2 2 15" xfId="1970"/>
    <cellStyle name="쉼표 [0] 7 2 2 2 16" xfId="2026"/>
    <cellStyle name="쉼표 [0] 7 2 2 2 17" xfId="2082"/>
    <cellStyle name="쉼표 [0] 7 2 2 2 2" xfId="1091"/>
    <cellStyle name="쉼표 [0] 7 2 2 2 2 2" xfId="1323"/>
    <cellStyle name="쉼표 [0] 7 2 2 2 3" xfId="1266"/>
    <cellStyle name="쉼표 [0] 7 2 2 2 4" xfId="1410"/>
    <cellStyle name="쉼표 [0] 7 2 2 2 5" xfId="1178"/>
    <cellStyle name="쉼표 [0] 7 2 2 2 6" xfId="1466"/>
    <cellStyle name="쉼표 [0] 7 2 2 2 7" xfId="1522"/>
    <cellStyle name="쉼표 [0] 7 2 2 2 8" xfId="1578"/>
    <cellStyle name="쉼표 [0] 7 2 2 2 9" xfId="1634"/>
    <cellStyle name="쉼표 [0] 7 2 2 3" xfId="1063"/>
    <cellStyle name="쉼표 [0] 7 2 2 3 2" xfId="1295"/>
    <cellStyle name="쉼표 [0] 7 2 2 4" xfId="1230"/>
    <cellStyle name="쉼표 [0] 7 2 2 5" xfId="1374"/>
    <cellStyle name="쉼표 [0] 7 2 2 6" xfId="1150"/>
    <cellStyle name="쉼표 [0] 7 2 2 7" xfId="1438"/>
    <cellStyle name="쉼표 [0] 7 2 2 8" xfId="1494"/>
    <cellStyle name="쉼표 [0] 7 2 2 9" xfId="1550"/>
    <cellStyle name="쉼표 [0] 7 2 20" xfId="2040"/>
    <cellStyle name="쉼표 [0] 7 2 3" xfId="934"/>
    <cellStyle name="쉼표 [0] 7 2 3 2" xfId="1125"/>
    <cellStyle name="쉼표 [0] 7 2 3 3" xfId="1227"/>
    <cellStyle name="쉼표 [0] 7 2 3 4" xfId="1371"/>
    <cellStyle name="쉼표 [0] 7 2 4" xfId="1020"/>
    <cellStyle name="쉼표 [0] 7 2 4 10" xfId="1676"/>
    <cellStyle name="쉼표 [0] 7 2 4 11" xfId="1732"/>
    <cellStyle name="쉼표 [0] 7 2 4 12" xfId="1788"/>
    <cellStyle name="쉼표 [0] 7 2 4 13" xfId="1844"/>
    <cellStyle name="쉼표 [0] 7 2 4 14" xfId="1900"/>
    <cellStyle name="쉼표 [0] 7 2 4 15" xfId="1956"/>
    <cellStyle name="쉼표 [0] 7 2 4 16" xfId="2012"/>
    <cellStyle name="쉼표 [0] 7 2 4 17" xfId="2068"/>
    <cellStyle name="쉼표 [0] 7 2 4 2" xfId="1077"/>
    <cellStyle name="쉼표 [0] 7 2 4 2 2" xfId="1309"/>
    <cellStyle name="쉼표 [0] 7 2 4 3" xfId="1252"/>
    <cellStyle name="쉼표 [0] 7 2 4 4" xfId="1396"/>
    <cellStyle name="쉼표 [0] 7 2 4 5" xfId="1164"/>
    <cellStyle name="쉼표 [0] 7 2 4 6" xfId="1452"/>
    <cellStyle name="쉼표 [0] 7 2 4 7" xfId="1508"/>
    <cellStyle name="쉼표 [0] 7 2 4 8" xfId="1564"/>
    <cellStyle name="쉼표 [0] 7 2 4 9" xfId="1620"/>
    <cellStyle name="쉼표 [0] 7 2 5" xfId="1048"/>
    <cellStyle name="쉼표 [0] 7 2 5 2" xfId="1281"/>
    <cellStyle name="쉼표 [0] 7 2 6" xfId="1201"/>
    <cellStyle name="쉼표 [0] 7 2 7" xfId="1345"/>
    <cellStyle name="쉼표 [0] 7 2 8" xfId="1136"/>
    <cellStyle name="쉼표 [0] 7 2 9" xfId="1424"/>
    <cellStyle name="쉼표 [0] 7 3" xfId="581"/>
    <cellStyle name="쉼표 [0] 7 3 10" xfId="1487"/>
    <cellStyle name="쉼표 [0] 7 3 11" xfId="1543"/>
    <cellStyle name="쉼표 [0] 7 3 12" xfId="1599"/>
    <cellStyle name="쉼표 [0] 7 3 13" xfId="1655"/>
    <cellStyle name="쉼표 [0] 7 3 14" xfId="1711"/>
    <cellStyle name="쉼표 [0] 7 3 15" xfId="1767"/>
    <cellStyle name="쉼표 [0] 7 3 16" xfId="1823"/>
    <cellStyle name="쉼표 [0] 7 3 17" xfId="1879"/>
    <cellStyle name="쉼표 [0] 7 3 18" xfId="1935"/>
    <cellStyle name="쉼표 [0] 7 3 19" xfId="1991"/>
    <cellStyle name="쉼표 [0] 7 3 2" xfId="960"/>
    <cellStyle name="쉼표 [0] 7 3 2 10" xfId="1613"/>
    <cellStyle name="쉼표 [0] 7 3 2 11" xfId="1669"/>
    <cellStyle name="쉼표 [0] 7 3 2 12" xfId="1725"/>
    <cellStyle name="쉼표 [0] 7 3 2 13" xfId="1781"/>
    <cellStyle name="쉼표 [0] 7 3 2 14" xfId="1837"/>
    <cellStyle name="쉼표 [0] 7 3 2 15" xfId="1893"/>
    <cellStyle name="쉼표 [0] 7 3 2 16" xfId="1949"/>
    <cellStyle name="쉼표 [0] 7 3 2 17" xfId="2005"/>
    <cellStyle name="쉼표 [0] 7 3 2 18" xfId="2061"/>
    <cellStyle name="쉼표 [0] 7 3 2 2" xfId="1041"/>
    <cellStyle name="쉼표 [0] 7 3 2 2 10" xfId="1697"/>
    <cellStyle name="쉼표 [0] 7 3 2 2 11" xfId="1753"/>
    <cellStyle name="쉼표 [0] 7 3 2 2 12" xfId="1809"/>
    <cellStyle name="쉼표 [0] 7 3 2 2 13" xfId="1865"/>
    <cellStyle name="쉼표 [0] 7 3 2 2 14" xfId="1921"/>
    <cellStyle name="쉼표 [0] 7 3 2 2 15" xfId="1977"/>
    <cellStyle name="쉼표 [0] 7 3 2 2 16" xfId="2033"/>
    <cellStyle name="쉼표 [0] 7 3 2 2 17" xfId="2089"/>
    <cellStyle name="쉼표 [0] 7 3 2 2 2" xfId="1098"/>
    <cellStyle name="쉼표 [0] 7 3 2 2 2 2" xfId="1330"/>
    <cellStyle name="쉼표 [0] 7 3 2 2 3" xfId="1273"/>
    <cellStyle name="쉼표 [0] 7 3 2 2 4" xfId="1417"/>
    <cellStyle name="쉼표 [0] 7 3 2 2 5" xfId="1185"/>
    <cellStyle name="쉼표 [0] 7 3 2 2 6" xfId="1473"/>
    <cellStyle name="쉼표 [0] 7 3 2 2 7" xfId="1529"/>
    <cellStyle name="쉼표 [0] 7 3 2 2 8" xfId="1585"/>
    <cellStyle name="쉼표 [0] 7 3 2 2 9" xfId="1641"/>
    <cellStyle name="쉼표 [0] 7 3 2 3" xfId="1070"/>
    <cellStyle name="쉼표 [0] 7 3 2 3 2" xfId="1302"/>
    <cellStyle name="쉼표 [0] 7 3 2 4" xfId="1237"/>
    <cellStyle name="쉼표 [0] 7 3 2 5" xfId="1381"/>
    <cellStyle name="쉼표 [0] 7 3 2 6" xfId="1157"/>
    <cellStyle name="쉼표 [0] 7 3 2 7" xfId="1445"/>
    <cellStyle name="쉼표 [0] 7 3 2 8" xfId="1501"/>
    <cellStyle name="쉼표 [0] 7 3 2 9" xfId="1557"/>
    <cellStyle name="쉼표 [0] 7 3 20" xfId="2047"/>
    <cellStyle name="쉼표 [0] 7 3 3" xfId="935"/>
    <cellStyle name="쉼표 [0] 7 3 3 2" xfId="1126"/>
    <cellStyle name="쉼표 [0] 7 3 3 3" xfId="1228"/>
    <cellStyle name="쉼표 [0] 7 3 3 4" xfId="1372"/>
    <cellStyle name="쉼표 [0] 7 3 4" xfId="1027"/>
    <cellStyle name="쉼표 [0] 7 3 4 10" xfId="1683"/>
    <cellStyle name="쉼표 [0] 7 3 4 11" xfId="1739"/>
    <cellStyle name="쉼표 [0] 7 3 4 12" xfId="1795"/>
    <cellStyle name="쉼표 [0] 7 3 4 13" xfId="1851"/>
    <cellStyle name="쉼표 [0] 7 3 4 14" xfId="1907"/>
    <cellStyle name="쉼표 [0] 7 3 4 15" xfId="1963"/>
    <cellStyle name="쉼표 [0] 7 3 4 16" xfId="2019"/>
    <cellStyle name="쉼표 [0] 7 3 4 17" xfId="2075"/>
    <cellStyle name="쉼표 [0] 7 3 4 2" xfId="1084"/>
    <cellStyle name="쉼표 [0] 7 3 4 2 2" xfId="1316"/>
    <cellStyle name="쉼표 [0] 7 3 4 3" xfId="1259"/>
    <cellStyle name="쉼표 [0] 7 3 4 4" xfId="1403"/>
    <cellStyle name="쉼표 [0] 7 3 4 5" xfId="1171"/>
    <cellStyle name="쉼표 [0] 7 3 4 6" xfId="1459"/>
    <cellStyle name="쉼표 [0] 7 3 4 7" xfId="1515"/>
    <cellStyle name="쉼표 [0] 7 3 4 8" xfId="1571"/>
    <cellStyle name="쉼표 [0] 7 3 4 9" xfId="1627"/>
    <cellStyle name="쉼표 [0] 7 3 5" xfId="1055"/>
    <cellStyle name="쉼표 [0] 7 3 5 2" xfId="1288"/>
    <cellStyle name="쉼표 [0] 7 3 6" xfId="1208"/>
    <cellStyle name="쉼표 [0] 7 3 7" xfId="1352"/>
    <cellStyle name="쉼표 [0] 7 3 8" xfId="1143"/>
    <cellStyle name="쉼표 [0] 7 3 9" xfId="1431"/>
    <cellStyle name="쉼표 [0] 7 4" xfId="1002"/>
    <cellStyle name="쉼표 [0] 7 4 2" xfId="1133"/>
    <cellStyle name="쉼표 [0] 7 4 3" xfId="1249"/>
    <cellStyle name="쉼표 [0] 7 4 4" xfId="1393"/>
    <cellStyle name="쉼표 [0] 7 5" xfId="694"/>
    <cellStyle name="쉼표 [0] 7 5 2" xfId="1116"/>
    <cellStyle name="쉼표 [0] 7 5 3" xfId="1218"/>
    <cellStyle name="쉼표 [0] 7 5 4" xfId="1362"/>
    <cellStyle name="쉼표 [0] 7 6" xfId="1110"/>
    <cellStyle name="쉼표 [0] 7 7" xfId="1198"/>
    <cellStyle name="쉼표 [0] 7 8" xfId="1342"/>
    <cellStyle name="쉼표 [0] 8" xfId="996"/>
    <cellStyle name="쉼표 [0] 8 2" xfId="1127"/>
    <cellStyle name="쉼표 [0] 8 3" xfId="1243"/>
    <cellStyle name="쉼표 [0] 8 4" xfId="1387"/>
    <cellStyle name="쉼표 [0] 9" xfId="1104"/>
    <cellStyle name="쉼표 [0] 9 10" xfId="2095"/>
    <cellStyle name="쉼표 [0] 9 2" xfId="1279"/>
    <cellStyle name="쉼표 [0] 9 3" xfId="1191"/>
    <cellStyle name="스타일 1" xfId="17"/>
    <cellStyle name="스타일 1 10" xfId="421"/>
    <cellStyle name="스타일 1 11" xfId="422"/>
    <cellStyle name="스타일 1 12" xfId="423"/>
    <cellStyle name="스타일 1 2" xfId="29"/>
    <cellStyle name="스타일 1 2 2" xfId="424"/>
    <cellStyle name="스타일 1 2 2 2" xfId="627"/>
    <cellStyle name="스타일 1 3" xfId="425"/>
    <cellStyle name="스타일 1 3 2" xfId="911"/>
    <cellStyle name="스타일 1 4" xfId="426"/>
    <cellStyle name="스타일 1 4 2" xfId="631"/>
    <cellStyle name="스타일 1 5" xfId="427"/>
    <cellStyle name="스타일 1 5 2" xfId="628"/>
    <cellStyle name="스타일 1 6" xfId="428"/>
    <cellStyle name="스타일 1 6 2" xfId="939"/>
    <cellStyle name="스타일 1 7" xfId="429"/>
    <cellStyle name="스타일 1 7 2" xfId="634"/>
    <cellStyle name="스타일 1 8" xfId="430"/>
    <cellStyle name="스타일 1 8 2" xfId="967"/>
    <cellStyle name="스타일 1 9" xfId="431"/>
    <cellStyle name="스타일 1 9 2" xfId="973"/>
    <cellStyle name="연결된 셀 10" xfId="432"/>
    <cellStyle name="연결된 셀 11" xfId="433"/>
    <cellStyle name="연결된 셀 12" xfId="434"/>
    <cellStyle name="연결된 셀 2" xfId="435"/>
    <cellStyle name="연결된 셀 2 2" xfId="850"/>
    <cellStyle name="연결된 셀 3" xfId="436"/>
    <cellStyle name="연결된 셀 3 2" xfId="687"/>
    <cellStyle name="연결된 셀 4" xfId="437"/>
    <cellStyle name="연결된 셀 4 2" xfId="669"/>
    <cellStyle name="연결된 셀 5" xfId="438"/>
    <cellStyle name="연결된 셀 5 2" xfId="866"/>
    <cellStyle name="연결된 셀 6" xfId="439"/>
    <cellStyle name="연결된 셀 6 2" xfId="877"/>
    <cellStyle name="연결된 셀 7" xfId="440"/>
    <cellStyle name="연결된 셀 7 2" xfId="606"/>
    <cellStyle name="연결된 셀 8" xfId="441"/>
    <cellStyle name="연결된 셀 8 2" xfId="661"/>
    <cellStyle name="연결된 셀 9" xfId="442"/>
    <cellStyle name="연결된 셀 9 2" xfId="883"/>
    <cellStyle name="요약 10" xfId="443"/>
    <cellStyle name="요약 11" xfId="444"/>
    <cellStyle name="요약 12" xfId="445"/>
    <cellStyle name="요약 2" xfId="446"/>
    <cellStyle name="요약 2 2" xfId="681"/>
    <cellStyle name="요약 3" xfId="447"/>
    <cellStyle name="요약 3 2" xfId="887"/>
    <cellStyle name="요약 4" xfId="448"/>
    <cellStyle name="요약 4 2" xfId="729"/>
    <cellStyle name="요약 5" xfId="449"/>
    <cellStyle name="요약 5 2" xfId="731"/>
    <cellStyle name="요약 6" xfId="450"/>
    <cellStyle name="요약 6 2" xfId="726"/>
    <cellStyle name="요약 7" xfId="451"/>
    <cellStyle name="요약 7 2" xfId="660"/>
    <cellStyle name="요약 8" xfId="452"/>
    <cellStyle name="요약 8 2" xfId="878"/>
    <cellStyle name="요약 9" xfId="453"/>
    <cellStyle name="요약 9 2" xfId="601"/>
    <cellStyle name="입력 10" xfId="454"/>
    <cellStyle name="입력 11" xfId="455"/>
    <cellStyle name="입력 12" xfId="456"/>
    <cellStyle name="입력 2" xfId="457"/>
    <cellStyle name="입력 2 2" xfId="656"/>
    <cellStyle name="입력 3" xfId="458"/>
    <cellStyle name="입력 3 2" xfId="725"/>
    <cellStyle name="입력 4" xfId="459"/>
    <cellStyle name="입력 4 2" xfId="913"/>
    <cellStyle name="입력 5" xfId="460"/>
    <cellStyle name="입력 5 2" xfId="680"/>
    <cellStyle name="입력 6" xfId="461"/>
    <cellStyle name="입력 6 2" xfId="662"/>
    <cellStyle name="입력 7" xfId="462"/>
    <cellStyle name="입력 7 2" xfId="727"/>
    <cellStyle name="입력 8" xfId="463"/>
    <cellStyle name="입력 8 2" xfId="659"/>
    <cellStyle name="입력 9" xfId="464"/>
    <cellStyle name="입력 9 2" xfId="724"/>
    <cellStyle name="제목 1 10" xfId="465"/>
    <cellStyle name="제목 1 11" xfId="466"/>
    <cellStyle name="제목 1 12" xfId="467"/>
    <cellStyle name="제목 1 2" xfId="468"/>
    <cellStyle name="제목 1 2 2" xfId="728"/>
    <cellStyle name="제목 1 3" xfId="469"/>
    <cellStyle name="제목 1 3 2" xfId="881"/>
    <cellStyle name="제목 1 4" xfId="470"/>
    <cellStyle name="제목 1 4 2" xfId="705"/>
    <cellStyle name="제목 1 5" xfId="471"/>
    <cellStyle name="제목 1 5 2" xfId="663"/>
    <cellStyle name="제목 1 6" xfId="472"/>
    <cellStyle name="제목 1 6 2" xfId="950"/>
    <cellStyle name="제목 1 7" xfId="473"/>
    <cellStyle name="제목 1 7 2" xfId="610"/>
    <cellStyle name="제목 1 8" xfId="474"/>
    <cellStyle name="제목 1 8 2" xfId="730"/>
    <cellStyle name="제목 1 9" xfId="475"/>
    <cellStyle name="제목 1 9 2" xfId="880"/>
    <cellStyle name="제목 10" xfId="476"/>
    <cellStyle name="제목 10 2" xfId="990"/>
    <cellStyle name="제목 11" xfId="477"/>
    <cellStyle name="제목 11 2" xfId="657"/>
    <cellStyle name="제목 12" xfId="478"/>
    <cellStyle name="제목 12 2" xfId="655"/>
    <cellStyle name="제목 13" xfId="479"/>
    <cellStyle name="제목 14" xfId="480"/>
    <cellStyle name="제목 15" xfId="481"/>
    <cellStyle name="제목 2 10" xfId="482"/>
    <cellStyle name="제목 2 11" xfId="483"/>
    <cellStyle name="제목 2 12" xfId="484"/>
    <cellStyle name="제목 2 2" xfId="485"/>
    <cellStyle name="제목 2 2 2" xfId="611"/>
    <cellStyle name="제목 2 3" xfId="486"/>
    <cellStyle name="제목 2 3 2" xfId="668"/>
    <cellStyle name="제목 2 4" xfId="487"/>
    <cellStyle name="제목 2 4 2" xfId="667"/>
    <cellStyle name="제목 2 5" xfId="488"/>
    <cellStyle name="제목 2 5 2" xfId="871"/>
    <cellStyle name="제목 2 6" xfId="489"/>
    <cellStyle name="제목 2 6 2" xfId="666"/>
    <cellStyle name="제목 2 7" xfId="490"/>
    <cellStyle name="제목 2 7 2" xfId="624"/>
    <cellStyle name="제목 2 8" xfId="491"/>
    <cellStyle name="제목 2 8 2" xfId="665"/>
    <cellStyle name="제목 2 9" xfId="492"/>
    <cellStyle name="제목 2 9 2" xfId="664"/>
    <cellStyle name="제목 3 10" xfId="493"/>
    <cellStyle name="제목 3 11" xfId="494"/>
    <cellStyle name="제목 3 12" xfId="495"/>
    <cellStyle name="제목 3 2" xfId="496"/>
    <cellStyle name="제목 3 2 2" xfId="686"/>
    <cellStyle name="제목 3 3" xfId="497"/>
    <cellStyle name="제목 3 3 2" xfId="685"/>
    <cellStyle name="제목 3 4" xfId="498"/>
    <cellStyle name="제목 3 4 2" xfId="888"/>
    <cellStyle name="제목 3 5" xfId="499"/>
    <cellStyle name="제목 3 5 2" xfId="907"/>
    <cellStyle name="제목 3 6" xfId="500"/>
    <cellStyle name="제목 3 6 2" xfId="684"/>
    <cellStyle name="제목 3 7" xfId="501"/>
    <cellStyle name="제목 3 7 2" xfId="683"/>
    <cellStyle name="제목 3 8" xfId="502"/>
    <cellStyle name="제목 3 8 2" xfId="682"/>
    <cellStyle name="제목 3 9" xfId="503"/>
    <cellStyle name="제목 3 9 2" xfId="975"/>
    <cellStyle name="제목 4 10" xfId="504"/>
    <cellStyle name="제목 4 11" xfId="505"/>
    <cellStyle name="제목 4 12" xfId="506"/>
    <cellStyle name="제목 4 2" xfId="507"/>
    <cellStyle name="제목 4 2 2" xfId="843"/>
    <cellStyle name="제목 4 3" xfId="508"/>
    <cellStyle name="제목 4 3 2" xfId="607"/>
    <cellStyle name="제목 4 4" xfId="509"/>
    <cellStyle name="제목 4 4 2" xfId="715"/>
    <cellStyle name="제목 4 5" xfId="510"/>
    <cellStyle name="제목 4 5 2" xfId="1007"/>
    <cellStyle name="제목 4 6" xfId="511"/>
    <cellStyle name="제목 4 6 2" xfId="710"/>
    <cellStyle name="제목 4 7" xfId="512"/>
    <cellStyle name="제목 4 7 2" xfId="1011"/>
    <cellStyle name="제목 4 8" xfId="513"/>
    <cellStyle name="제목 4 8 2" xfId="596"/>
    <cellStyle name="제목 4 9" xfId="514"/>
    <cellStyle name="제목 4 9 2" xfId="716"/>
    <cellStyle name="제목 5" xfId="515"/>
    <cellStyle name="제목 5 2" xfId="1006"/>
    <cellStyle name="제목 6" xfId="516"/>
    <cellStyle name="제목 6 2" xfId="711"/>
    <cellStyle name="제목 7" xfId="517"/>
    <cellStyle name="제목 7 2" xfId="1010"/>
    <cellStyle name="제목 8" xfId="518"/>
    <cellStyle name="제목 8 2" xfId="837"/>
    <cellStyle name="제목 9" xfId="519"/>
    <cellStyle name="제목 9 2" xfId="592"/>
    <cellStyle name="좋음 10" xfId="520"/>
    <cellStyle name="좋음 11" xfId="521"/>
    <cellStyle name="좋음 12" xfId="522"/>
    <cellStyle name="좋음 2" xfId="523"/>
    <cellStyle name="좋음 2 2" xfId="1012"/>
    <cellStyle name="좋음 3" xfId="524"/>
    <cellStyle name="좋음 3 2" xfId="838"/>
    <cellStyle name="좋음 4" xfId="525"/>
    <cellStyle name="좋음 4 2" xfId="714"/>
    <cellStyle name="좋음 5" xfId="526"/>
    <cellStyle name="좋음 5 2" xfId="1008"/>
    <cellStyle name="좋음 6" xfId="527"/>
    <cellStyle name="좋음 6 2" xfId="709"/>
    <cellStyle name="좋음 7" xfId="528"/>
    <cellStyle name="좋음 7 2" xfId="1013"/>
    <cellStyle name="좋음 8" xfId="529"/>
    <cellStyle name="좋음 8 2" xfId="836"/>
    <cellStyle name="좋음 9" xfId="530"/>
    <cellStyle name="좋음 9 2" xfId="914"/>
    <cellStyle name="출력 10" xfId="531"/>
    <cellStyle name="출력 11" xfId="532"/>
    <cellStyle name="출력 12" xfId="533"/>
    <cellStyle name="출력 2" xfId="534"/>
    <cellStyle name="출력 2 2" xfId="695"/>
    <cellStyle name="출력 3" xfId="535"/>
    <cellStyle name="출력 3 2" xfId="919"/>
    <cellStyle name="출력 4" xfId="536"/>
    <cellStyle name="출력 4 2" xfId="1005"/>
    <cellStyle name="출력 5" xfId="537"/>
    <cellStyle name="출력 5 2" xfId="712"/>
    <cellStyle name="출력 6" xfId="538"/>
    <cellStyle name="출력 6 2" xfId="1009"/>
    <cellStyle name="출력 7" xfId="539"/>
    <cellStyle name="출력 7 2" xfId="842"/>
    <cellStyle name="출력 8" xfId="540"/>
    <cellStyle name="출력 8 2" xfId="865"/>
    <cellStyle name="출력 9" xfId="541"/>
    <cellStyle name="출력 9 2" xfId="891"/>
    <cellStyle name="콤마 [0]_1202" xfId="18"/>
    <cellStyle name="콤마 [2]" xfId="19"/>
    <cellStyle name="콤마 [2] 10" xfId="542"/>
    <cellStyle name="콤마 [2] 11" xfId="543"/>
    <cellStyle name="콤마 [2] 12" xfId="544"/>
    <cellStyle name="콤마 [2] 2" xfId="23"/>
    <cellStyle name="콤마 [2] 2 2" xfId="545"/>
    <cellStyle name="콤마 [2] 2 2 2" xfId="609"/>
    <cellStyle name="콤마 [2] 3" xfId="546"/>
    <cellStyle name="콤마 [2] 3 2" xfId="645"/>
    <cellStyle name="콤마 [2] 4" xfId="547"/>
    <cellStyle name="콤마 [2] 4 2" xfId="849"/>
    <cellStyle name="콤마 [2] 5" xfId="548"/>
    <cellStyle name="콤마 [2] 5 2" xfId="884"/>
    <cellStyle name="콤마 [2] 6" xfId="549"/>
    <cellStyle name="콤마 [2] 6 2" xfId="644"/>
    <cellStyle name="콤마 [2] 7" xfId="550"/>
    <cellStyle name="콤마 [2] 7 2" xfId="643"/>
    <cellStyle name="콤마 [2] 8" xfId="551"/>
    <cellStyle name="콤마 [2] 8 2" xfId="642"/>
    <cellStyle name="콤마 [2] 9" xfId="552"/>
    <cellStyle name="콤마 [2] 9 2" xfId="641"/>
    <cellStyle name="콤마_1202" xfId="20"/>
    <cellStyle name="표준" xfId="0" builtinId="0"/>
    <cellStyle name="표준 2" xfId="30"/>
    <cellStyle name="표준 2 2" xfId="554"/>
    <cellStyle name="표준 2 2 2" xfId="639"/>
    <cellStyle name="표준 2 3" xfId="553"/>
    <cellStyle name="표준 2 3 2" xfId="640"/>
    <cellStyle name="표준 2 4" xfId="573"/>
    <cellStyle name="표준 2 4 10" xfId="1479"/>
    <cellStyle name="표준 2 4 11" xfId="1535"/>
    <cellStyle name="표준 2 4 12" xfId="1591"/>
    <cellStyle name="표준 2 4 13" xfId="1647"/>
    <cellStyle name="표준 2 4 14" xfId="1703"/>
    <cellStyle name="표준 2 4 15" xfId="1759"/>
    <cellStyle name="표준 2 4 16" xfId="1815"/>
    <cellStyle name="표준 2 4 17" xfId="1871"/>
    <cellStyle name="표준 2 4 18" xfId="1927"/>
    <cellStyle name="표준 2 4 19" xfId="1983"/>
    <cellStyle name="표준 2 4 2" xfId="952"/>
    <cellStyle name="표준 2 4 2 10" xfId="1605"/>
    <cellStyle name="표준 2 4 2 11" xfId="1661"/>
    <cellStyle name="표준 2 4 2 12" xfId="1717"/>
    <cellStyle name="표준 2 4 2 13" xfId="1773"/>
    <cellStyle name="표준 2 4 2 14" xfId="1829"/>
    <cellStyle name="표준 2 4 2 15" xfId="1885"/>
    <cellStyle name="표준 2 4 2 16" xfId="1941"/>
    <cellStyle name="표준 2 4 2 17" xfId="1997"/>
    <cellStyle name="표준 2 4 2 18" xfId="2053"/>
    <cellStyle name="표준 2 4 2 2" xfId="1033"/>
    <cellStyle name="표준 2 4 2 2 10" xfId="1689"/>
    <cellStyle name="표준 2 4 2 2 11" xfId="1745"/>
    <cellStyle name="표준 2 4 2 2 12" xfId="1801"/>
    <cellStyle name="표준 2 4 2 2 13" xfId="1857"/>
    <cellStyle name="표준 2 4 2 2 14" xfId="1913"/>
    <cellStyle name="표준 2 4 2 2 15" xfId="1969"/>
    <cellStyle name="표준 2 4 2 2 16" xfId="2025"/>
    <cellStyle name="표준 2 4 2 2 17" xfId="2081"/>
    <cellStyle name="표준 2 4 2 2 2" xfId="1090"/>
    <cellStyle name="표준 2 4 2 2 2 2" xfId="1322"/>
    <cellStyle name="표준 2 4 2 2 3" xfId="1265"/>
    <cellStyle name="표준 2 4 2 2 4" xfId="1409"/>
    <cellStyle name="표준 2 4 2 2 5" xfId="1177"/>
    <cellStyle name="표준 2 4 2 2 6" xfId="1465"/>
    <cellStyle name="표준 2 4 2 2 7" xfId="1521"/>
    <cellStyle name="표준 2 4 2 2 8" xfId="1577"/>
    <cellStyle name="표준 2 4 2 2 9" xfId="1633"/>
    <cellStyle name="표준 2 4 2 3" xfId="1062"/>
    <cellStyle name="표준 2 4 2 3 2" xfId="1294"/>
    <cellStyle name="표준 2 4 2 4" xfId="1229"/>
    <cellStyle name="표준 2 4 2 5" xfId="1373"/>
    <cellStyle name="표준 2 4 2 6" xfId="1149"/>
    <cellStyle name="표준 2 4 2 7" xfId="1437"/>
    <cellStyle name="표준 2 4 2 8" xfId="1493"/>
    <cellStyle name="표준 2 4 2 9" xfId="1549"/>
    <cellStyle name="표준 2 4 20" xfId="2039"/>
    <cellStyle name="표준 2 4 3" xfId="863"/>
    <cellStyle name="표준 2 4 4" xfId="1019"/>
    <cellStyle name="표준 2 4 4 10" xfId="1675"/>
    <cellStyle name="표준 2 4 4 11" xfId="1731"/>
    <cellStyle name="표준 2 4 4 12" xfId="1787"/>
    <cellStyle name="표준 2 4 4 13" xfId="1843"/>
    <cellStyle name="표준 2 4 4 14" xfId="1899"/>
    <cellStyle name="표준 2 4 4 15" xfId="1955"/>
    <cellStyle name="표준 2 4 4 16" xfId="2011"/>
    <cellStyle name="표준 2 4 4 17" xfId="2067"/>
    <cellStyle name="표준 2 4 4 2" xfId="1076"/>
    <cellStyle name="표준 2 4 4 2 2" xfId="1308"/>
    <cellStyle name="표준 2 4 4 3" xfId="1251"/>
    <cellStyle name="표준 2 4 4 4" xfId="1395"/>
    <cellStyle name="표준 2 4 4 5" xfId="1163"/>
    <cellStyle name="표준 2 4 4 6" xfId="1451"/>
    <cellStyle name="표준 2 4 4 7" xfId="1507"/>
    <cellStyle name="표준 2 4 4 8" xfId="1563"/>
    <cellStyle name="표준 2 4 4 9" xfId="1619"/>
    <cellStyle name="표준 2 4 5" xfId="1047"/>
    <cellStyle name="표준 2 4 5 2" xfId="1280"/>
    <cellStyle name="표준 2 4 6" xfId="1200"/>
    <cellStyle name="표준 2 4 7" xfId="1344"/>
    <cellStyle name="표준 2 4 8" xfId="1135"/>
    <cellStyle name="표준 2 4 9" xfId="1423"/>
    <cellStyle name="표준 2 5" xfId="580"/>
    <cellStyle name="표준 2 5 10" xfId="1486"/>
    <cellStyle name="표준 2 5 11" xfId="1542"/>
    <cellStyle name="표준 2 5 12" xfId="1598"/>
    <cellStyle name="표준 2 5 13" xfId="1654"/>
    <cellStyle name="표준 2 5 14" xfId="1710"/>
    <cellStyle name="표준 2 5 15" xfId="1766"/>
    <cellStyle name="표준 2 5 16" xfId="1822"/>
    <cellStyle name="표준 2 5 17" xfId="1878"/>
    <cellStyle name="표준 2 5 18" xfId="1934"/>
    <cellStyle name="표준 2 5 19" xfId="1990"/>
    <cellStyle name="표준 2 5 2" xfId="959"/>
    <cellStyle name="표준 2 5 2 10" xfId="1612"/>
    <cellStyle name="표준 2 5 2 11" xfId="1668"/>
    <cellStyle name="표준 2 5 2 12" xfId="1724"/>
    <cellStyle name="표준 2 5 2 13" xfId="1780"/>
    <cellStyle name="표준 2 5 2 14" xfId="1836"/>
    <cellStyle name="표준 2 5 2 15" xfId="1892"/>
    <cellStyle name="표준 2 5 2 16" xfId="1948"/>
    <cellStyle name="표준 2 5 2 17" xfId="2004"/>
    <cellStyle name="표준 2 5 2 18" xfId="2060"/>
    <cellStyle name="표준 2 5 2 2" xfId="1040"/>
    <cellStyle name="표준 2 5 2 2 10" xfId="1696"/>
    <cellStyle name="표준 2 5 2 2 11" xfId="1752"/>
    <cellStyle name="표준 2 5 2 2 12" xfId="1808"/>
    <cellStyle name="표준 2 5 2 2 13" xfId="1864"/>
    <cellStyle name="표준 2 5 2 2 14" xfId="1920"/>
    <cellStyle name="표준 2 5 2 2 15" xfId="1976"/>
    <cellStyle name="표준 2 5 2 2 16" xfId="2032"/>
    <cellStyle name="표준 2 5 2 2 17" xfId="2088"/>
    <cellStyle name="표준 2 5 2 2 2" xfId="1097"/>
    <cellStyle name="표준 2 5 2 2 2 2" xfId="1329"/>
    <cellStyle name="표준 2 5 2 2 3" xfId="1272"/>
    <cellStyle name="표준 2 5 2 2 4" xfId="1416"/>
    <cellStyle name="표준 2 5 2 2 5" xfId="1184"/>
    <cellStyle name="표준 2 5 2 2 6" xfId="1472"/>
    <cellStyle name="표준 2 5 2 2 7" xfId="1528"/>
    <cellStyle name="표준 2 5 2 2 8" xfId="1584"/>
    <cellStyle name="표준 2 5 2 2 9" xfId="1640"/>
    <cellStyle name="표준 2 5 2 3" xfId="1069"/>
    <cellStyle name="표준 2 5 2 3 2" xfId="1301"/>
    <cellStyle name="표준 2 5 2 4" xfId="1236"/>
    <cellStyle name="표준 2 5 2 5" xfId="1380"/>
    <cellStyle name="표준 2 5 2 6" xfId="1156"/>
    <cellStyle name="표준 2 5 2 7" xfId="1444"/>
    <cellStyle name="표준 2 5 2 8" xfId="1500"/>
    <cellStyle name="표준 2 5 2 9" xfId="1556"/>
    <cellStyle name="표준 2 5 20" xfId="2046"/>
    <cellStyle name="표준 2 5 3" xfId="698"/>
    <cellStyle name="표준 2 5 4" xfId="1026"/>
    <cellStyle name="표준 2 5 4 10" xfId="1682"/>
    <cellStyle name="표준 2 5 4 11" xfId="1738"/>
    <cellStyle name="표준 2 5 4 12" xfId="1794"/>
    <cellStyle name="표준 2 5 4 13" xfId="1850"/>
    <cellStyle name="표준 2 5 4 14" xfId="1906"/>
    <cellStyle name="표준 2 5 4 15" xfId="1962"/>
    <cellStyle name="표준 2 5 4 16" xfId="2018"/>
    <cellStyle name="표준 2 5 4 17" xfId="2074"/>
    <cellStyle name="표준 2 5 4 2" xfId="1083"/>
    <cellStyle name="표준 2 5 4 2 2" xfId="1315"/>
    <cellStyle name="표준 2 5 4 3" xfId="1258"/>
    <cellStyle name="표준 2 5 4 4" xfId="1402"/>
    <cellStyle name="표준 2 5 4 5" xfId="1170"/>
    <cellStyle name="표준 2 5 4 6" xfId="1458"/>
    <cellStyle name="표준 2 5 4 7" xfId="1514"/>
    <cellStyle name="표준 2 5 4 8" xfId="1570"/>
    <cellStyle name="표준 2 5 4 9" xfId="1626"/>
    <cellStyle name="표준 2 5 5" xfId="1054"/>
    <cellStyle name="표준 2 5 5 2" xfId="1287"/>
    <cellStyle name="표준 2 5 6" xfId="1207"/>
    <cellStyle name="표준 2 5 7" xfId="1351"/>
    <cellStyle name="표준 2 5 8" xfId="1142"/>
    <cellStyle name="표준 2 5 9" xfId="1430"/>
    <cellStyle name="표준 3" xfId="555"/>
    <cellStyle name="표준 3 10" xfId="556"/>
    <cellStyle name="표준 3 10 2" xfId="637"/>
    <cellStyle name="표준 3 11" xfId="557"/>
    <cellStyle name="표준 3 11 2" xfId="636"/>
    <cellStyle name="표준 3 12" xfId="558"/>
    <cellStyle name="표준 3 12 2" xfId="635"/>
    <cellStyle name="표준 3 13" xfId="559"/>
    <cellStyle name="표준 3 13 2" xfId="591"/>
    <cellStyle name="표준 3 14" xfId="560"/>
    <cellStyle name="표준 3 14 2" xfId="602"/>
    <cellStyle name="표준 3 15" xfId="561"/>
    <cellStyle name="표준 3 15 2" xfId="590"/>
    <cellStyle name="표준 3 16" xfId="638"/>
    <cellStyle name="표준 3 2" xfId="562"/>
    <cellStyle name="표준 3 2 2" xfId="922"/>
    <cellStyle name="표준 3 3" xfId="563"/>
    <cellStyle name="표준 3 3 2" xfId="589"/>
    <cellStyle name="표준 3 4" xfId="564"/>
    <cellStyle name="표준 3 4 2" xfId="588"/>
    <cellStyle name="표준 3 5" xfId="565"/>
    <cellStyle name="표준 3 5 2" xfId="615"/>
    <cellStyle name="표준 3 6" xfId="566"/>
    <cellStyle name="표준 3 6 2" xfId="864"/>
    <cellStyle name="표준 3 7" xfId="567"/>
    <cellStyle name="표준 3 7 2" xfId="916"/>
    <cellStyle name="표준 3 8" xfId="568"/>
    <cellStyle name="표준 3 8 2" xfId="614"/>
    <cellStyle name="표준 3 9" xfId="569"/>
    <cellStyle name="표준 3 9 2" xfId="890"/>
    <cellStyle name="표준 4" xfId="570"/>
    <cellStyle name="표준 5" xfId="571"/>
    <cellStyle name="표준 6" xfId="572"/>
    <cellStyle name="표준_수의계약건수20060207" xfId="2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00FF"/>
      <color rgb="FF92CDDC"/>
      <color rgb="FF93C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1"/>
  <sheetViews>
    <sheetView tabSelected="1" view="pageBreakPreview" zoomScale="130" zoomScaleNormal="100" zoomScaleSheetLayoutView="130" workbookViewId="0">
      <pane ySplit="4" topLeftCell="A5" activePane="bottomLeft" state="frozen"/>
      <selection activeCell="D67" sqref="D67"/>
      <selection pane="bottomLeft" activeCell="A2" sqref="A2:A4"/>
    </sheetView>
  </sheetViews>
  <sheetFormatPr defaultRowHeight="12"/>
  <cols>
    <col min="1" max="1" width="13" style="3" customWidth="1"/>
    <col min="2" max="2" width="11" style="3" bestFit="1" customWidth="1"/>
    <col min="3" max="3" width="26.33203125" style="3" customWidth="1"/>
    <col min="4" max="8" width="8.77734375" style="36" customWidth="1"/>
    <col min="9" max="10" width="10.33203125" style="36" bestFit="1" customWidth="1"/>
    <col min="11" max="11" width="10.77734375" style="3" bestFit="1" customWidth="1"/>
    <col min="12" max="16384" width="8.88671875" style="3"/>
  </cols>
  <sheetData>
    <row r="1" spans="1:41" ht="27" customHeight="1">
      <c r="A1" s="1" t="s">
        <v>488</v>
      </c>
      <c r="D1" s="24"/>
      <c r="E1" s="24"/>
      <c r="F1" s="24"/>
      <c r="G1" s="24"/>
      <c r="H1" s="24"/>
      <c r="I1" s="24"/>
      <c r="J1" s="24"/>
    </row>
    <row r="2" spans="1:41" s="7" customFormat="1" ht="20.25" customHeight="1">
      <c r="A2" s="44" t="s">
        <v>67</v>
      </c>
      <c r="B2" s="37" t="s">
        <v>68</v>
      </c>
      <c r="C2" s="37" t="s">
        <v>69</v>
      </c>
      <c r="D2" s="38" t="s">
        <v>70</v>
      </c>
      <c r="E2" s="38"/>
      <c r="F2" s="38"/>
      <c r="G2" s="38"/>
      <c r="H2" s="38"/>
      <c r="I2" s="38"/>
      <c r="J2" s="38"/>
      <c r="K2" s="37" t="s">
        <v>1</v>
      </c>
    </row>
    <row r="3" spans="1:41" s="7" customFormat="1" ht="20.25" customHeight="1">
      <c r="A3" s="37"/>
      <c r="B3" s="37"/>
      <c r="C3" s="37"/>
      <c r="D3" s="38" t="s">
        <v>87</v>
      </c>
      <c r="E3" s="38"/>
      <c r="F3" s="38"/>
      <c r="G3" s="38"/>
      <c r="H3" s="39" t="s">
        <v>71</v>
      </c>
      <c r="I3" s="41" t="s">
        <v>72</v>
      </c>
      <c r="J3" s="41" t="s">
        <v>73</v>
      </c>
      <c r="K3" s="37"/>
    </row>
    <row r="4" spans="1:41" s="7" customFormat="1" ht="20.25" customHeight="1">
      <c r="A4" s="37"/>
      <c r="B4" s="37"/>
      <c r="C4" s="37"/>
      <c r="D4" s="22" t="s">
        <v>0</v>
      </c>
      <c r="E4" s="22" t="s">
        <v>74</v>
      </c>
      <c r="F4" s="22" t="s">
        <v>75</v>
      </c>
      <c r="G4" s="22" t="s">
        <v>76</v>
      </c>
      <c r="H4" s="40"/>
      <c r="I4" s="38"/>
      <c r="J4" s="38"/>
      <c r="K4" s="37"/>
    </row>
    <row r="5" spans="1:41" s="6" customFormat="1" ht="24" customHeight="1">
      <c r="A5" s="16" t="s">
        <v>77</v>
      </c>
      <c r="B5" s="17"/>
      <c r="C5" s="2">
        <f>SUM(C7,C29,C43,C53,C68,C83,C100,C118,C138)+1</f>
        <v>126</v>
      </c>
      <c r="D5" s="25">
        <f t="shared" ref="D5:J5" si="0">D6+D7+D29+D43+D53+D68+D83+D100+D118+D138</f>
        <v>6767998</v>
      </c>
      <c r="E5" s="25">
        <f t="shared" si="0"/>
        <v>1071068</v>
      </c>
      <c r="F5" s="25">
        <f t="shared" si="0"/>
        <v>2535656</v>
      </c>
      <c r="G5" s="25">
        <f t="shared" si="0"/>
        <v>3161274</v>
      </c>
      <c r="H5" s="25">
        <f t="shared" si="0"/>
        <v>761502</v>
      </c>
      <c r="I5" s="25">
        <f t="shared" si="0"/>
        <v>1368132</v>
      </c>
      <c r="J5" s="25">
        <f t="shared" si="0"/>
        <v>1692516</v>
      </c>
      <c r="K5" s="1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8" customFormat="1" ht="26.25" customHeight="1">
      <c r="A6" s="9" t="s">
        <v>120</v>
      </c>
      <c r="B6" s="9" t="s">
        <v>382</v>
      </c>
      <c r="C6" s="10" t="s">
        <v>121</v>
      </c>
      <c r="D6" s="23">
        <f>SUM(E6:G6)</f>
        <v>45000</v>
      </c>
      <c r="E6" s="23">
        <v>0</v>
      </c>
      <c r="F6" s="23">
        <v>40000</v>
      </c>
      <c r="G6" s="23">
        <v>5000</v>
      </c>
      <c r="H6" s="23">
        <v>25000</v>
      </c>
      <c r="I6" s="23">
        <v>0</v>
      </c>
      <c r="J6" s="23">
        <v>0</v>
      </c>
      <c r="K6" s="9" t="s">
        <v>122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s="8" customFormat="1" ht="26.25" customHeight="1">
      <c r="A7" s="19" t="s">
        <v>78</v>
      </c>
      <c r="B7" s="20"/>
      <c r="C7" s="4">
        <f>COUNTA(C8:C28)</f>
        <v>21</v>
      </c>
      <c r="D7" s="26">
        <f t="shared" ref="D7:J7" si="1">SUM(D8:D28)</f>
        <v>1804500</v>
      </c>
      <c r="E7" s="26">
        <f t="shared" si="1"/>
        <v>193500</v>
      </c>
      <c r="F7" s="26">
        <f t="shared" si="1"/>
        <v>860000</v>
      </c>
      <c r="G7" s="26">
        <f t="shared" si="1"/>
        <v>751000</v>
      </c>
      <c r="H7" s="26">
        <f t="shared" si="1"/>
        <v>139800</v>
      </c>
      <c r="I7" s="26">
        <f t="shared" si="1"/>
        <v>423500</v>
      </c>
      <c r="J7" s="26">
        <f t="shared" si="1"/>
        <v>615300</v>
      </c>
      <c r="K7" s="2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s="8" customFormat="1" ht="26.25" customHeight="1">
      <c r="A8" s="11" t="s">
        <v>123</v>
      </c>
      <c r="B8" s="11" t="s">
        <v>380</v>
      </c>
      <c r="C8" s="12" t="s">
        <v>124</v>
      </c>
      <c r="D8" s="23">
        <f>SUM(E8:G8)</f>
        <v>52500</v>
      </c>
      <c r="E8" s="27">
        <v>7000</v>
      </c>
      <c r="F8" s="27">
        <v>17500</v>
      </c>
      <c r="G8" s="27">
        <v>28000</v>
      </c>
      <c r="H8" s="27">
        <v>700</v>
      </c>
      <c r="I8" s="27">
        <v>17500</v>
      </c>
      <c r="J8" s="27">
        <v>21000</v>
      </c>
      <c r="K8" s="13" t="s">
        <v>125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s="8" customFormat="1" ht="26.25" customHeight="1">
      <c r="A9" s="14" t="s">
        <v>126</v>
      </c>
      <c r="B9" s="11" t="s">
        <v>381</v>
      </c>
      <c r="C9" s="12" t="s">
        <v>127</v>
      </c>
      <c r="D9" s="23">
        <f t="shared" ref="D9:D28" si="2">SUM(E9:G9)</f>
        <v>22500</v>
      </c>
      <c r="E9" s="27">
        <v>3000</v>
      </c>
      <c r="F9" s="27">
        <v>7500</v>
      </c>
      <c r="G9" s="27">
        <v>12000</v>
      </c>
      <c r="H9" s="27">
        <v>300</v>
      </c>
      <c r="I9" s="27">
        <v>7500</v>
      </c>
      <c r="J9" s="27">
        <v>9000</v>
      </c>
      <c r="K9" s="13" t="s">
        <v>128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s="8" customFormat="1" ht="26.25" customHeight="1">
      <c r="A10" s="11" t="s">
        <v>35</v>
      </c>
      <c r="B10" s="11" t="s">
        <v>383</v>
      </c>
      <c r="C10" s="15" t="s">
        <v>129</v>
      </c>
      <c r="D10" s="23">
        <f t="shared" si="2"/>
        <v>51000</v>
      </c>
      <c r="E10" s="27">
        <v>1000</v>
      </c>
      <c r="F10" s="28">
        <v>40000</v>
      </c>
      <c r="G10" s="28">
        <v>10000</v>
      </c>
      <c r="H10" s="28">
        <v>6000</v>
      </c>
      <c r="I10" s="28">
        <v>20000</v>
      </c>
      <c r="J10" s="28">
        <v>15000</v>
      </c>
      <c r="K10" s="13" t="s">
        <v>130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s="8" customFormat="1" ht="26.25" customHeight="1">
      <c r="A11" s="11" t="s">
        <v>29</v>
      </c>
      <c r="B11" s="11" t="s">
        <v>384</v>
      </c>
      <c r="C11" s="15" t="s">
        <v>131</v>
      </c>
      <c r="D11" s="23">
        <f t="shared" si="2"/>
        <v>8000</v>
      </c>
      <c r="E11" s="27">
        <v>1000</v>
      </c>
      <c r="F11" s="27">
        <v>2000</v>
      </c>
      <c r="G11" s="27">
        <v>5000</v>
      </c>
      <c r="H11" s="27">
        <v>0</v>
      </c>
      <c r="I11" s="27">
        <v>5000</v>
      </c>
      <c r="J11" s="27">
        <v>2000</v>
      </c>
      <c r="K11" s="13" t="s">
        <v>132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s="8" customFormat="1" ht="26.25" customHeight="1">
      <c r="A12" s="11" t="s">
        <v>133</v>
      </c>
      <c r="B12" s="11" t="s">
        <v>385</v>
      </c>
      <c r="C12" s="15" t="s">
        <v>134</v>
      </c>
      <c r="D12" s="23">
        <f t="shared" si="2"/>
        <v>68000</v>
      </c>
      <c r="E12" s="27">
        <v>10000</v>
      </c>
      <c r="F12" s="29">
        <v>20000</v>
      </c>
      <c r="G12" s="29">
        <v>38000</v>
      </c>
      <c r="H12" s="29">
        <v>0</v>
      </c>
      <c r="I12" s="29">
        <v>30000</v>
      </c>
      <c r="J12" s="29">
        <v>40000</v>
      </c>
      <c r="K12" s="13" t="s">
        <v>135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8" customFormat="1" ht="26.25" customHeight="1">
      <c r="A13" s="11" t="s">
        <v>136</v>
      </c>
      <c r="B13" s="11" t="s">
        <v>386</v>
      </c>
      <c r="C13" s="15" t="s">
        <v>137</v>
      </c>
      <c r="D13" s="23">
        <f t="shared" si="2"/>
        <v>15000</v>
      </c>
      <c r="E13" s="27">
        <v>2000</v>
      </c>
      <c r="F13" s="29">
        <v>3000</v>
      </c>
      <c r="G13" s="29">
        <v>10000</v>
      </c>
      <c r="H13" s="29">
        <v>0</v>
      </c>
      <c r="I13" s="29">
        <v>17500</v>
      </c>
      <c r="J13" s="29">
        <v>4000</v>
      </c>
      <c r="K13" s="13" t="s">
        <v>138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8" customFormat="1" ht="26.25" customHeight="1">
      <c r="A14" s="11" t="s">
        <v>30</v>
      </c>
      <c r="B14" s="11" t="s">
        <v>105</v>
      </c>
      <c r="C14" s="15" t="s">
        <v>139</v>
      </c>
      <c r="D14" s="23">
        <f t="shared" si="2"/>
        <v>175000</v>
      </c>
      <c r="E14" s="27">
        <v>30000</v>
      </c>
      <c r="F14" s="30">
        <v>100000</v>
      </c>
      <c r="G14" s="30">
        <v>45000</v>
      </c>
      <c r="H14" s="30">
        <v>10000</v>
      </c>
      <c r="I14" s="30">
        <v>30000</v>
      </c>
      <c r="J14" s="30">
        <v>5000</v>
      </c>
      <c r="K14" s="13" t="s">
        <v>140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8" customFormat="1" ht="26.25" customHeight="1">
      <c r="A15" s="11" t="s">
        <v>27</v>
      </c>
      <c r="B15" s="11" t="s">
        <v>105</v>
      </c>
      <c r="C15" s="15" t="s">
        <v>471</v>
      </c>
      <c r="D15" s="23">
        <f t="shared" si="2"/>
        <v>74000</v>
      </c>
      <c r="E15" s="27">
        <v>4000</v>
      </c>
      <c r="F15" s="31">
        <v>30000</v>
      </c>
      <c r="G15" s="31">
        <v>40000</v>
      </c>
      <c r="H15" s="31">
        <v>1000</v>
      </c>
      <c r="I15" s="31">
        <v>10000</v>
      </c>
      <c r="J15" s="31">
        <v>40000</v>
      </c>
      <c r="K15" s="13" t="s">
        <v>141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8" customFormat="1" ht="26.25" customHeight="1">
      <c r="A16" s="11" t="s">
        <v>142</v>
      </c>
      <c r="B16" s="11" t="s">
        <v>388</v>
      </c>
      <c r="C16" s="15" t="s">
        <v>472</v>
      </c>
      <c r="D16" s="23">
        <f t="shared" si="2"/>
        <v>40000</v>
      </c>
      <c r="E16" s="27">
        <v>5000</v>
      </c>
      <c r="F16" s="27">
        <v>5000</v>
      </c>
      <c r="G16" s="27">
        <v>30000</v>
      </c>
      <c r="H16" s="27">
        <v>0</v>
      </c>
      <c r="I16" s="27">
        <v>0</v>
      </c>
      <c r="J16" s="27">
        <v>1000</v>
      </c>
      <c r="K16" s="13" t="s">
        <v>143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s="8" customFormat="1" ht="26.25" customHeight="1">
      <c r="A17" s="11" t="s">
        <v>37</v>
      </c>
      <c r="B17" s="11" t="s">
        <v>389</v>
      </c>
      <c r="C17" s="12" t="s">
        <v>144</v>
      </c>
      <c r="D17" s="23">
        <f t="shared" si="2"/>
        <v>390000</v>
      </c>
      <c r="E17" s="29">
        <v>10000</v>
      </c>
      <c r="F17" s="29">
        <v>200000</v>
      </c>
      <c r="G17" s="29">
        <v>180000</v>
      </c>
      <c r="H17" s="29">
        <v>0</v>
      </c>
      <c r="I17" s="29">
        <v>25000</v>
      </c>
      <c r="J17" s="29">
        <v>40000</v>
      </c>
      <c r="K17" s="13" t="s">
        <v>145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8" customFormat="1" ht="26.25" customHeight="1">
      <c r="A18" s="11" t="s">
        <v>114</v>
      </c>
      <c r="B18" s="11" t="s">
        <v>387</v>
      </c>
      <c r="C18" s="15" t="s">
        <v>146</v>
      </c>
      <c r="D18" s="23">
        <f t="shared" si="2"/>
        <v>105000</v>
      </c>
      <c r="E18" s="31">
        <v>30000</v>
      </c>
      <c r="F18" s="31">
        <v>45000</v>
      </c>
      <c r="G18" s="31">
        <v>30000</v>
      </c>
      <c r="H18" s="31">
        <v>4000</v>
      </c>
      <c r="I18" s="31">
        <v>80000</v>
      </c>
      <c r="J18" s="31">
        <v>25000</v>
      </c>
      <c r="K18" s="13" t="s">
        <v>147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s="8" customFormat="1" ht="26.25" customHeight="1">
      <c r="A19" s="11" t="s">
        <v>36</v>
      </c>
      <c r="B19" s="11" t="s">
        <v>105</v>
      </c>
      <c r="C19" s="15" t="s">
        <v>473</v>
      </c>
      <c r="D19" s="23">
        <f t="shared" si="2"/>
        <v>30500</v>
      </c>
      <c r="E19" s="32">
        <v>500</v>
      </c>
      <c r="F19" s="32">
        <v>20000</v>
      </c>
      <c r="G19" s="32">
        <v>10000</v>
      </c>
      <c r="H19" s="32">
        <v>1000</v>
      </c>
      <c r="I19" s="32">
        <v>3000</v>
      </c>
      <c r="J19" s="32">
        <v>800</v>
      </c>
      <c r="K19" s="13" t="s">
        <v>148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s="8" customFormat="1" ht="26.25" customHeight="1">
      <c r="A20" s="11" t="s">
        <v>34</v>
      </c>
      <c r="B20" s="11" t="s">
        <v>391</v>
      </c>
      <c r="C20" s="15" t="s">
        <v>149</v>
      </c>
      <c r="D20" s="23">
        <f t="shared" si="2"/>
        <v>70000</v>
      </c>
      <c r="E20" s="29">
        <v>27000</v>
      </c>
      <c r="F20" s="29">
        <v>23000</v>
      </c>
      <c r="G20" s="29">
        <v>20000</v>
      </c>
      <c r="H20" s="29">
        <v>800</v>
      </c>
      <c r="I20" s="29">
        <v>0</v>
      </c>
      <c r="J20" s="29">
        <v>10000</v>
      </c>
      <c r="K20" s="13" t="s">
        <v>150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8" customFormat="1" ht="26.25" customHeight="1">
      <c r="A21" s="11" t="s">
        <v>32</v>
      </c>
      <c r="B21" s="11" t="s">
        <v>383</v>
      </c>
      <c r="C21" s="15" t="s">
        <v>151</v>
      </c>
      <c r="D21" s="23">
        <f t="shared" si="2"/>
        <v>21000</v>
      </c>
      <c r="E21" s="27">
        <v>1000</v>
      </c>
      <c r="F21" s="27">
        <v>7000</v>
      </c>
      <c r="G21" s="27">
        <v>13000</v>
      </c>
      <c r="H21" s="27">
        <v>500</v>
      </c>
      <c r="I21" s="27">
        <v>0</v>
      </c>
      <c r="J21" s="27">
        <v>500</v>
      </c>
      <c r="K21" s="13" t="s">
        <v>152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8" customFormat="1" ht="26.25" customHeight="1">
      <c r="A22" s="11" t="s">
        <v>28</v>
      </c>
      <c r="B22" s="11" t="s">
        <v>390</v>
      </c>
      <c r="C22" s="15" t="s">
        <v>153</v>
      </c>
      <c r="D22" s="23">
        <f t="shared" si="2"/>
        <v>70000</v>
      </c>
      <c r="E22" s="31">
        <v>40000</v>
      </c>
      <c r="F22" s="31">
        <v>10000</v>
      </c>
      <c r="G22" s="31">
        <v>20000</v>
      </c>
      <c r="H22" s="31">
        <v>10000</v>
      </c>
      <c r="I22" s="31">
        <v>0</v>
      </c>
      <c r="J22" s="31">
        <v>25000</v>
      </c>
      <c r="K22" s="13" t="s">
        <v>154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s="8" customFormat="1" ht="26.25" customHeight="1">
      <c r="A23" s="11" t="s">
        <v>33</v>
      </c>
      <c r="B23" s="11" t="s">
        <v>392</v>
      </c>
      <c r="C23" s="15" t="s">
        <v>155</v>
      </c>
      <c r="D23" s="23">
        <f t="shared" si="2"/>
        <v>29500</v>
      </c>
      <c r="E23" s="29">
        <v>3500</v>
      </c>
      <c r="F23" s="29">
        <v>11000</v>
      </c>
      <c r="G23" s="29">
        <v>15000</v>
      </c>
      <c r="H23" s="29">
        <v>1500</v>
      </c>
      <c r="I23" s="29">
        <v>50000</v>
      </c>
      <c r="J23" s="29">
        <v>19000</v>
      </c>
      <c r="K23" s="13" t="s">
        <v>156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s="8" customFormat="1" ht="26.25" customHeight="1">
      <c r="A24" s="11" t="s">
        <v>31</v>
      </c>
      <c r="B24" s="11" t="s">
        <v>393</v>
      </c>
      <c r="C24" s="15" t="s">
        <v>157</v>
      </c>
      <c r="D24" s="23">
        <f t="shared" si="2"/>
        <v>165000</v>
      </c>
      <c r="E24" s="29">
        <v>0</v>
      </c>
      <c r="F24" s="27">
        <v>105000</v>
      </c>
      <c r="G24" s="27">
        <v>60000</v>
      </c>
      <c r="H24" s="27">
        <v>60000</v>
      </c>
      <c r="I24" s="27">
        <v>40000</v>
      </c>
      <c r="J24" s="27">
        <v>200000</v>
      </c>
      <c r="K24" s="13" t="s">
        <v>158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s="8" customFormat="1" ht="26.25" customHeight="1">
      <c r="A25" s="11" t="s">
        <v>48</v>
      </c>
      <c r="B25" s="11" t="s">
        <v>105</v>
      </c>
      <c r="C25" s="15" t="s">
        <v>24</v>
      </c>
      <c r="D25" s="23">
        <f t="shared" si="2"/>
        <v>135000</v>
      </c>
      <c r="E25" s="33">
        <v>0</v>
      </c>
      <c r="F25" s="33">
        <v>90000</v>
      </c>
      <c r="G25" s="33">
        <v>45000</v>
      </c>
      <c r="H25" s="33">
        <v>30000</v>
      </c>
      <c r="I25" s="33">
        <v>40000</v>
      </c>
      <c r="J25" s="33">
        <v>75000</v>
      </c>
      <c r="K25" s="13" t="s">
        <v>159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s="8" customFormat="1" ht="26.25" customHeight="1">
      <c r="A26" s="11" t="s">
        <v>160</v>
      </c>
      <c r="B26" s="11" t="s">
        <v>388</v>
      </c>
      <c r="C26" s="15" t="s">
        <v>161</v>
      </c>
      <c r="D26" s="23">
        <f t="shared" si="2"/>
        <v>74500</v>
      </c>
      <c r="E26" s="29">
        <v>500</v>
      </c>
      <c r="F26" s="29">
        <v>4000</v>
      </c>
      <c r="G26" s="29">
        <v>70000</v>
      </c>
      <c r="H26" s="29">
        <v>4000</v>
      </c>
      <c r="I26" s="29">
        <v>45000</v>
      </c>
      <c r="J26" s="29">
        <v>2000</v>
      </c>
      <c r="K26" s="13" t="s">
        <v>162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s="8" customFormat="1" ht="26.25" customHeight="1">
      <c r="A27" s="11" t="s">
        <v>163</v>
      </c>
      <c r="B27" s="11" t="s">
        <v>386</v>
      </c>
      <c r="C27" s="12" t="s">
        <v>164</v>
      </c>
      <c r="D27" s="23">
        <f t="shared" si="2"/>
        <v>170000</v>
      </c>
      <c r="E27" s="34">
        <v>10000</v>
      </c>
      <c r="F27" s="34">
        <v>110000</v>
      </c>
      <c r="G27" s="34">
        <v>50000</v>
      </c>
      <c r="H27" s="34">
        <v>10000</v>
      </c>
      <c r="I27" s="34">
        <v>0</v>
      </c>
      <c r="J27" s="34">
        <v>80000</v>
      </c>
      <c r="K27" s="13" t="s">
        <v>165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s="8" customFormat="1" ht="26.25" customHeight="1">
      <c r="A28" s="11" t="s">
        <v>166</v>
      </c>
      <c r="B28" s="11" t="s">
        <v>394</v>
      </c>
      <c r="C28" s="12" t="s">
        <v>167</v>
      </c>
      <c r="D28" s="23">
        <f t="shared" si="2"/>
        <v>38000</v>
      </c>
      <c r="E28" s="35">
        <v>8000</v>
      </c>
      <c r="F28" s="35">
        <v>10000</v>
      </c>
      <c r="G28" s="35">
        <v>20000</v>
      </c>
      <c r="H28" s="35">
        <v>0</v>
      </c>
      <c r="I28" s="35">
        <v>3000</v>
      </c>
      <c r="J28" s="35">
        <v>1000</v>
      </c>
      <c r="K28" s="11" t="s">
        <v>168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s="8" customFormat="1" ht="26.25" customHeight="1">
      <c r="A29" s="19" t="s">
        <v>79</v>
      </c>
      <c r="B29" s="20"/>
      <c r="C29" s="4">
        <f>COUNTA(C30:C42)</f>
        <v>13</v>
      </c>
      <c r="D29" s="26">
        <f t="shared" ref="D29:J29" si="3">SUM(D30:D42)</f>
        <v>1328908</v>
      </c>
      <c r="E29" s="26">
        <f t="shared" si="3"/>
        <v>365373</v>
      </c>
      <c r="F29" s="26">
        <f t="shared" si="3"/>
        <v>519951</v>
      </c>
      <c r="G29" s="26">
        <f t="shared" si="3"/>
        <v>443584</v>
      </c>
      <c r="H29" s="26">
        <f t="shared" si="3"/>
        <v>89186</v>
      </c>
      <c r="I29" s="26">
        <f t="shared" si="3"/>
        <v>396032</v>
      </c>
      <c r="J29" s="26">
        <f t="shared" si="3"/>
        <v>149711</v>
      </c>
      <c r="K29" s="2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s="8" customFormat="1" ht="26.25" customHeight="1">
      <c r="A30" s="11" t="s">
        <v>169</v>
      </c>
      <c r="B30" s="11" t="s">
        <v>13</v>
      </c>
      <c r="C30" s="12" t="s">
        <v>170</v>
      </c>
      <c r="D30" s="35">
        <f t="shared" ref="D30:D42" si="4">SUM(E30:G30)</f>
        <v>130000</v>
      </c>
      <c r="E30" s="35">
        <v>0</v>
      </c>
      <c r="F30" s="35">
        <v>60000</v>
      </c>
      <c r="G30" s="35">
        <v>70000</v>
      </c>
      <c r="H30" s="35">
        <v>10000</v>
      </c>
      <c r="I30" s="35">
        <v>10000</v>
      </c>
      <c r="J30" s="35">
        <v>30000</v>
      </c>
      <c r="K30" s="11" t="s">
        <v>97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s="8" customFormat="1" ht="26.25" customHeight="1">
      <c r="A31" s="11" t="s">
        <v>95</v>
      </c>
      <c r="B31" s="11" t="s">
        <v>13</v>
      </c>
      <c r="C31" s="12" t="s">
        <v>171</v>
      </c>
      <c r="D31" s="35">
        <f t="shared" si="4"/>
        <v>110000</v>
      </c>
      <c r="E31" s="35">
        <v>15000</v>
      </c>
      <c r="F31" s="35">
        <v>45000</v>
      </c>
      <c r="G31" s="35">
        <v>50000</v>
      </c>
      <c r="H31" s="35">
        <v>1000</v>
      </c>
      <c r="I31" s="35">
        <v>30000</v>
      </c>
      <c r="J31" s="35">
        <v>50000</v>
      </c>
      <c r="K31" s="11" t="s">
        <v>172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s="8" customFormat="1" ht="26.25" customHeight="1">
      <c r="A32" s="11" t="s">
        <v>47</v>
      </c>
      <c r="B32" s="11" t="s">
        <v>404</v>
      </c>
      <c r="C32" s="12" t="s">
        <v>173</v>
      </c>
      <c r="D32" s="35">
        <f t="shared" si="4"/>
        <v>200000</v>
      </c>
      <c r="E32" s="35">
        <v>85000</v>
      </c>
      <c r="F32" s="35">
        <v>80000</v>
      </c>
      <c r="G32" s="35">
        <v>35000</v>
      </c>
      <c r="H32" s="35">
        <v>20000</v>
      </c>
      <c r="I32" s="35">
        <v>150000</v>
      </c>
      <c r="J32" s="35">
        <v>0</v>
      </c>
      <c r="K32" s="11" t="s">
        <v>100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s="8" customFormat="1" ht="26.25" customHeight="1">
      <c r="A33" s="11" t="s">
        <v>39</v>
      </c>
      <c r="B33" s="11" t="s">
        <v>403</v>
      </c>
      <c r="C33" s="12" t="s">
        <v>174</v>
      </c>
      <c r="D33" s="35">
        <f t="shared" si="4"/>
        <v>47000</v>
      </c>
      <c r="E33" s="35">
        <v>0</v>
      </c>
      <c r="F33" s="35">
        <v>5000</v>
      </c>
      <c r="G33" s="35">
        <v>42000</v>
      </c>
      <c r="H33" s="35">
        <v>15000</v>
      </c>
      <c r="I33" s="35">
        <v>50000</v>
      </c>
      <c r="J33" s="35">
        <v>6000</v>
      </c>
      <c r="K33" s="11" t="s">
        <v>101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s="8" customFormat="1" ht="26.25" customHeight="1">
      <c r="A34" s="11" t="s">
        <v>96</v>
      </c>
      <c r="B34" s="11" t="s">
        <v>402</v>
      </c>
      <c r="C34" s="12" t="s">
        <v>175</v>
      </c>
      <c r="D34" s="35">
        <f t="shared" si="4"/>
        <v>130000</v>
      </c>
      <c r="E34" s="35">
        <v>20000</v>
      </c>
      <c r="F34" s="35">
        <v>60000</v>
      </c>
      <c r="G34" s="35">
        <v>50000</v>
      </c>
      <c r="H34" s="35">
        <v>10000</v>
      </c>
      <c r="I34" s="35">
        <v>30000</v>
      </c>
      <c r="J34" s="35">
        <v>8000</v>
      </c>
      <c r="K34" s="11" t="s">
        <v>176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s="8" customFormat="1" ht="26.25" customHeight="1">
      <c r="A35" s="11" t="s">
        <v>40</v>
      </c>
      <c r="B35" s="11" t="s">
        <v>401</v>
      </c>
      <c r="C35" s="12" t="s">
        <v>177</v>
      </c>
      <c r="D35" s="35">
        <f t="shared" si="4"/>
        <v>230000</v>
      </c>
      <c r="E35" s="35">
        <v>80000</v>
      </c>
      <c r="F35" s="35">
        <v>115000</v>
      </c>
      <c r="G35" s="35">
        <v>35000</v>
      </c>
      <c r="H35" s="35">
        <v>15000</v>
      </c>
      <c r="I35" s="35">
        <v>50000</v>
      </c>
      <c r="J35" s="35">
        <v>20000</v>
      </c>
      <c r="K35" s="11" t="s">
        <v>178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s="8" customFormat="1" ht="26.25" customHeight="1">
      <c r="A36" s="11" t="s">
        <v>41</v>
      </c>
      <c r="B36" s="11" t="s">
        <v>400</v>
      </c>
      <c r="C36" s="12" t="s">
        <v>179</v>
      </c>
      <c r="D36" s="35">
        <f t="shared" si="4"/>
        <v>100000</v>
      </c>
      <c r="E36" s="35">
        <v>30000</v>
      </c>
      <c r="F36" s="35">
        <v>20000</v>
      </c>
      <c r="G36" s="35">
        <v>50000</v>
      </c>
      <c r="H36" s="35">
        <v>4000</v>
      </c>
      <c r="I36" s="35">
        <v>10000</v>
      </c>
      <c r="J36" s="35">
        <v>10000</v>
      </c>
      <c r="K36" s="11" t="s">
        <v>180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s="8" customFormat="1" ht="26.25" customHeight="1">
      <c r="A37" s="11" t="s">
        <v>42</v>
      </c>
      <c r="B37" s="11" t="s">
        <v>392</v>
      </c>
      <c r="C37" s="12" t="s">
        <v>181</v>
      </c>
      <c r="D37" s="35">
        <f t="shared" si="4"/>
        <v>25000</v>
      </c>
      <c r="E37" s="35">
        <v>5000</v>
      </c>
      <c r="F37" s="35">
        <v>7000</v>
      </c>
      <c r="G37" s="35">
        <v>13000</v>
      </c>
      <c r="H37" s="35">
        <v>3000</v>
      </c>
      <c r="I37" s="35">
        <v>20000</v>
      </c>
      <c r="J37" s="35">
        <v>2000</v>
      </c>
      <c r="K37" s="11" t="s">
        <v>102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s="8" customFormat="1" ht="26.25" customHeight="1">
      <c r="A38" s="11" t="s">
        <v>43</v>
      </c>
      <c r="B38" s="11" t="s">
        <v>399</v>
      </c>
      <c r="C38" s="12" t="s">
        <v>182</v>
      </c>
      <c r="D38" s="35">
        <f t="shared" si="4"/>
        <v>182000</v>
      </c>
      <c r="E38" s="35">
        <v>100000</v>
      </c>
      <c r="F38" s="35">
        <v>70000</v>
      </c>
      <c r="G38" s="35">
        <v>12000</v>
      </c>
      <c r="H38" s="35">
        <v>4000</v>
      </c>
      <c r="I38" s="35">
        <v>30000</v>
      </c>
      <c r="J38" s="35">
        <v>5000</v>
      </c>
      <c r="K38" s="11" t="s">
        <v>103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s="8" customFormat="1" ht="26.25" customHeight="1">
      <c r="A39" s="11" t="s">
        <v>44</v>
      </c>
      <c r="B39" s="11" t="s">
        <v>398</v>
      </c>
      <c r="C39" s="12" t="s">
        <v>183</v>
      </c>
      <c r="D39" s="35">
        <f t="shared" si="4"/>
        <v>51908</v>
      </c>
      <c r="E39" s="35">
        <v>14373</v>
      </c>
      <c r="F39" s="35">
        <v>12451</v>
      </c>
      <c r="G39" s="35">
        <v>25084</v>
      </c>
      <c r="H39" s="35">
        <v>4186</v>
      </c>
      <c r="I39" s="35">
        <v>6032</v>
      </c>
      <c r="J39" s="35">
        <v>5511</v>
      </c>
      <c r="K39" s="11" t="s">
        <v>184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s="8" customFormat="1" ht="26.25" customHeight="1">
      <c r="A40" s="11" t="s">
        <v>45</v>
      </c>
      <c r="B40" s="11" t="s">
        <v>397</v>
      </c>
      <c r="C40" s="12" t="s">
        <v>185</v>
      </c>
      <c r="D40" s="35">
        <f t="shared" si="4"/>
        <v>26000</v>
      </c>
      <c r="E40" s="35">
        <v>8000</v>
      </c>
      <c r="F40" s="35">
        <v>8500</v>
      </c>
      <c r="G40" s="35">
        <v>9500</v>
      </c>
      <c r="H40" s="35">
        <v>1000</v>
      </c>
      <c r="I40" s="35">
        <v>10000</v>
      </c>
      <c r="J40" s="35">
        <v>1200</v>
      </c>
      <c r="K40" s="11" t="s">
        <v>186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s="8" customFormat="1" ht="26.25" customHeight="1">
      <c r="A41" s="11" t="s">
        <v>38</v>
      </c>
      <c r="B41" s="11" t="s">
        <v>396</v>
      </c>
      <c r="C41" s="12" t="s">
        <v>187</v>
      </c>
      <c r="D41" s="35">
        <f t="shared" si="4"/>
        <v>43000</v>
      </c>
      <c r="E41" s="35">
        <v>3000</v>
      </c>
      <c r="F41" s="35">
        <v>20000</v>
      </c>
      <c r="G41" s="35">
        <v>20000</v>
      </c>
      <c r="H41" s="35">
        <v>0</v>
      </c>
      <c r="I41" s="35">
        <v>0</v>
      </c>
      <c r="J41" s="35">
        <v>6000</v>
      </c>
      <c r="K41" s="11" t="s">
        <v>98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s="8" customFormat="1" ht="26.25" customHeight="1">
      <c r="A42" s="11" t="s">
        <v>188</v>
      </c>
      <c r="B42" s="11" t="s">
        <v>395</v>
      </c>
      <c r="C42" s="12" t="s">
        <v>189</v>
      </c>
      <c r="D42" s="35">
        <f t="shared" si="4"/>
        <v>54000</v>
      </c>
      <c r="E42" s="35">
        <v>5000</v>
      </c>
      <c r="F42" s="35">
        <v>17000</v>
      </c>
      <c r="G42" s="35">
        <v>32000</v>
      </c>
      <c r="H42" s="35">
        <v>2000</v>
      </c>
      <c r="I42" s="35">
        <v>0</v>
      </c>
      <c r="J42" s="35">
        <v>6000</v>
      </c>
      <c r="K42" s="11" t="s">
        <v>99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s="8" customFormat="1" ht="26.25" customHeight="1">
      <c r="A43" s="19" t="s">
        <v>80</v>
      </c>
      <c r="B43" s="20"/>
      <c r="C43" s="4">
        <f>COUNTA(C44:C52)</f>
        <v>9</v>
      </c>
      <c r="D43" s="26">
        <f t="shared" ref="D43:J43" si="5">SUM(D44:D52)</f>
        <v>414500</v>
      </c>
      <c r="E43" s="26">
        <f t="shared" si="5"/>
        <v>137000</v>
      </c>
      <c r="F43" s="26">
        <f t="shared" si="5"/>
        <v>110500</v>
      </c>
      <c r="G43" s="26">
        <f t="shared" si="5"/>
        <v>167000</v>
      </c>
      <c r="H43" s="26">
        <f t="shared" si="5"/>
        <v>12000</v>
      </c>
      <c r="I43" s="26">
        <f t="shared" si="5"/>
        <v>10000</v>
      </c>
      <c r="J43" s="26">
        <f t="shared" si="5"/>
        <v>27200</v>
      </c>
      <c r="K43" s="21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s="8" customFormat="1" ht="26.25" customHeight="1">
      <c r="A44" s="11" t="s">
        <v>108</v>
      </c>
      <c r="B44" s="11" t="s">
        <v>406</v>
      </c>
      <c r="C44" s="12" t="s">
        <v>110</v>
      </c>
      <c r="D44" s="35">
        <f t="shared" ref="D44:D52" si="6">SUM(E44:G44)</f>
        <v>52000</v>
      </c>
      <c r="E44" s="35">
        <v>2000</v>
      </c>
      <c r="F44" s="35">
        <v>26000</v>
      </c>
      <c r="G44" s="35">
        <v>24000</v>
      </c>
      <c r="H44" s="35">
        <v>0</v>
      </c>
      <c r="I44" s="35">
        <v>0</v>
      </c>
      <c r="J44" s="35">
        <v>14000</v>
      </c>
      <c r="K44" s="11" t="s">
        <v>190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s="8" customFormat="1" ht="26.25" customHeight="1">
      <c r="A45" s="11" t="s">
        <v>17</v>
      </c>
      <c r="B45" s="11" t="s">
        <v>385</v>
      </c>
      <c r="C45" s="12" t="s">
        <v>474</v>
      </c>
      <c r="D45" s="35">
        <f t="shared" si="6"/>
        <v>2000</v>
      </c>
      <c r="E45" s="35">
        <v>0</v>
      </c>
      <c r="F45" s="35">
        <v>0</v>
      </c>
      <c r="G45" s="35">
        <v>2000</v>
      </c>
      <c r="H45" s="35">
        <v>0</v>
      </c>
      <c r="I45" s="35">
        <v>0</v>
      </c>
      <c r="J45" s="35">
        <v>0</v>
      </c>
      <c r="K45" s="11" t="s">
        <v>191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s="8" customFormat="1" ht="26.25" customHeight="1">
      <c r="A46" s="11" t="s">
        <v>18</v>
      </c>
      <c r="B46" s="11" t="s">
        <v>407</v>
      </c>
      <c r="C46" s="12" t="s">
        <v>192</v>
      </c>
      <c r="D46" s="35">
        <f t="shared" si="6"/>
        <v>170000</v>
      </c>
      <c r="E46" s="35">
        <v>100000</v>
      </c>
      <c r="F46" s="35">
        <v>20000</v>
      </c>
      <c r="G46" s="35">
        <v>50000</v>
      </c>
      <c r="H46" s="35">
        <v>0</v>
      </c>
      <c r="I46" s="35">
        <v>0</v>
      </c>
      <c r="J46" s="35">
        <v>8000</v>
      </c>
      <c r="K46" s="11" t="s">
        <v>193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s="8" customFormat="1" ht="26.25" customHeight="1">
      <c r="A47" s="11" t="s">
        <v>19</v>
      </c>
      <c r="B47" s="11" t="s">
        <v>401</v>
      </c>
      <c r="C47" s="12" t="s">
        <v>194</v>
      </c>
      <c r="D47" s="35">
        <f t="shared" si="6"/>
        <v>50000</v>
      </c>
      <c r="E47" s="35">
        <v>16000</v>
      </c>
      <c r="F47" s="35">
        <v>15000</v>
      </c>
      <c r="G47" s="35">
        <v>19000</v>
      </c>
      <c r="H47" s="35">
        <v>0</v>
      </c>
      <c r="I47" s="35">
        <v>10000</v>
      </c>
      <c r="J47" s="35">
        <v>2000</v>
      </c>
      <c r="K47" s="11" t="s">
        <v>195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s="8" customFormat="1" ht="26.25" customHeight="1">
      <c r="A48" s="11" t="s">
        <v>196</v>
      </c>
      <c r="B48" s="11" t="s">
        <v>408</v>
      </c>
      <c r="C48" s="12" t="s">
        <v>112</v>
      </c>
      <c r="D48" s="35">
        <f t="shared" si="6"/>
        <v>15000</v>
      </c>
      <c r="E48" s="35">
        <v>3000</v>
      </c>
      <c r="F48" s="35">
        <v>10000</v>
      </c>
      <c r="G48" s="35">
        <v>2000</v>
      </c>
      <c r="H48" s="35">
        <v>0</v>
      </c>
      <c r="I48" s="35">
        <v>0</v>
      </c>
      <c r="J48" s="35">
        <v>0</v>
      </c>
      <c r="K48" s="11" t="s">
        <v>197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s="8" customFormat="1" ht="26.25" customHeight="1">
      <c r="A49" s="11" t="s">
        <v>20</v>
      </c>
      <c r="B49" s="11" t="s">
        <v>409</v>
      </c>
      <c r="C49" s="12" t="s">
        <v>198</v>
      </c>
      <c r="D49" s="35">
        <f t="shared" si="6"/>
        <v>19000</v>
      </c>
      <c r="E49" s="35">
        <v>6000</v>
      </c>
      <c r="F49" s="35">
        <v>8000</v>
      </c>
      <c r="G49" s="35">
        <v>5000</v>
      </c>
      <c r="H49" s="35">
        <v>1000</v>
      </c>
      <c r="I49" s="35">
        <v>0</v>
      </c>
      <c r="J49" s="35">
        <v>2000</v>
      </c>
      <c r="K49" s="11" t="s">
        <v>199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s="8" customFormat="1" ht="26.25" customHeight="1">
      <c r="A50" s="11" t="s">
        <v>109</v>
      </c>
      <c r="B50" s="11" t="s">
        <v>410</v>
      </c>
      <c r="C50" s="12" t="s">
        <v>200</v>
      </c>
      <c r="D50" s="35">
        <f t="shared" si="6"/>
        <v>100000</v>
      </c>
      <c r="E50" s="35">
        <v>10000</v>
      </c>
      <c r="F50" s="35">
        <v>30000</v>
      </c>
      <c r="G50" s="35">
        <v>60000</v>
      </c>
      <c r="H50" s="35">
        <v>10000</v>
      </c>
      <c r="I50" s="35">
        <v>0</v>
      </c>
      <c r="J50" s="35">
        <v>1000</v>
      </c>
      <c r="K50" s="11" t="s">
        <v>201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s="8" customFormat="1" ht="26.25" customHeight="1">
      <c r="A51" s="11" t="s">
        <v>202</v>
      </c>
      <c r="B51" s="11" t="s">
        <v>411</v>
      </c>
      <c r="C51" s="12" t="s">
        <v>111</v>
      </c>
      <c r="D51" s="35">
        <f t="shared" si="6"/>
        <v>4000</v>
      </c>
      <c r="E51" s="35">
        <v>0</v>
      </c>
      <c r="F51" s="35">
        <v>1000</v>
      </c>
      <c r="G51" s="35">
        <v>3000</v>
      </c>
      <c r="H51" s="35">
        <v>1000</v>
      </c>
      <c r="I51" s="35">
        <v>0</v>
      </c>
      <c r="J51" s="35">
        <v>0</v>
      </c>
      <c r="K51" s="11" t="s">
        <v>203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s="8" customFormat="1" ht="26.25" customHeight="1">
      <c r="A52" s="11" t="s">
        <v>22</v>
      </c>
      <c r="B52" s="11" t="s">
        <v>405</v>
      </c>
      <c r="C52" s="12" t="s">
        <v>113</v>
      </c>
      <c r="D52" s="35">
        <f t="shared" si="6"/>
        <v>2500</v>
      </c>
      <c r="E52" s="35">
        <v>0</v>
      </c>
      <c r="F52" s="35">
        <v>500</v>
      </c>
      <c r="G52" s="35">
        <v>2000</v>
      </c>
      <c r="H52" s="35">
        <v>0</v>
      </c>
      <c r="I52" s="35">
        <v>0</v>
      </c>
      <c r="J52" s="35">
        <v>200</v>
      </c>
      <c r="K52" s="11" t="s">
        <v>204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s="8" customFormat="1" ht="26.25" customHeight="1">
      <c r="A53" s="19" t="s">
        <v>81</v>
      </c>
      <c r="B53" s="20"/>
      <c r="C53" s="4">
        <f>COUNTA(C54:C67)</f>
        <v>14</v>
      </c>
      <c r="D53" s="26">
        <f t="shared" ref="D53:J53" si="7">SUM(D54:D67)</f>
        <v>738150</v>
      </c>
      <c r="E53" s="26">
        <f t="shared" si="7"/>
        <v>79100</v>
      </c>
      <c r="F53" s="26">
        <f t="shared" si="7"/>
        <v>301250</v>
      </c>
      <c r="G53" s="26">
        <f t="shared" si="7"/>
        <v>357800</v>
      </c>
      <c r="H53" s="26">
        <f t="shared" si="7"/>
        <v>138300</v>
      </c>
      <c r="I53" s="26">
        <f t="shared" si="7"/>
        <v>56500</v>
      </c>
      <c r="J53" s="26">
        <f t="shared" si="7"/>
        <v>535200</v>
      </c>
      <c r="K53" s="2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s="8" customFormat="1" ht="26.25" customHeight="1">
      <c r="A54" s="11" t="s">
        <v>205</v>
      </c>
      <c r="B54" s="11" t="s">
        <v>418</v>
      </c>
      <c r="C54" s="12" t="s">
        <v>206</v>
      </c>
      <c r="D54" s="35">
        <f t="shared" ref="D54:D67" si="8">SUM(E54:G54)</f>
        <v>9750</v>
      </c>
      <c r="E54" s="35">
        <v>1500</v>
      </c>
      <c r="F54" s="35">
        <v>1250</v>
      </c>
      <c r="G54" s="35">
        <v>7000</v>
      </c>
      <c r="H54" s="35">
        <v>4000</v>
      </c>
      <c r="I54" s="35">
        <v>1000</v>
      </c>
      <c r="J54" s="35">
        <v>2000</v>
      </c>
      <c r="K54" s="11" t="s">
        <v>207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s="8" customFormat="1" ht="26.25" customHeight="1">
      <c r="A55" s="11" t="s">
        <v>21</v>
      </c>
      <c r="B55" s="11" t="s">
        <v>13</v>
      </c>
      <c r="C55" s="12" t="s">
        <v>208</v>
      </c>
      <c r="D55" s="35">
        <f t="shared" si="8"/>
        <v>260000</v>
      </c>
      <c r="E55" s="35">
        <v>20000</v>
      </c>
      <c r="F55" s="35">
        <v>180000</v>
      </c>
      <c r="G55" s="35">
        <v>60000</v>
      </c>
      <c r="H55" s="35">
        <v>120000</v>
      </c>
      <c r="I55" s="35">
        <v>13000</v>
      </c>
      <c r="J55" s="35">
        <v>500000</v>
      </c>
      <c r="K55" s="11" t="s">
        <v>89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s="8" customFormat="1" ht="26.25" customHeight="1">
      <c r="A56" s="11" t="s">
        <v>2</v>
      </c>
      <c r="B56" s="11" t="s">
        <v>419</v>
      </c>
      <c r="C56" s="12" t="s">
        <v>209</v>
      </c>
      <c r="D56" s="35">
        <f t="shared" si="8"/>
        <v>100000</v>
      </c>
      <c r="E56" s="35">
        <v>15000</v>
      </c>
      <c r="F56" s="35">
        <v>25000</v>
      </c>
      <c r="G56" s="35">
        <v>60000</v>
      </c>
      <c r="H56" s="35">
        <v>2000</v>
      </c>
      <c r="I56" s="35">
        <v>0</v>
      </c>
      <c r="J56" s="35">
        <v>5000</v>
      </c>
      <c r="K56" s="11" t="s">
        <v>210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s="8" customFormat="1" ht="26.25" customHeight="1">
      <c r="A57" s="11" t="s">
        <v>3</v>
      </c>
      <c r="B57" s="11" t="s">
        <v>417</v>
      </c>
      <c r="C57" s="12" t="s">
        <v>475</v>
      </c>
      <c r="D57" s="35">
        <f t="shared" si="8"/>
        <v>31400</v>
      </c>
      <c r="E57" s="35">
        <v>600</v>
      </c>
      <c r="F57" s="35">
        <v>25000</v>
      </c>
      <c r="G57" s="35">
        <v>5800</v>
      </c>
      <c r="H57" s="35">
        <v>800</v>
      </c>
      <c r="I57" s="35">
        <v>17500</v>
      </c>
      <c r="J57" s="35">
        <v>600</v>
      </c>
      <c r="K57" s="11" t="s">
        <v>211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s="8" customFormat="1" ht="26.25" customHeight="1">
      <c r="A58" s="11" t="s">
        <v>4</v>
      </c>
      <c r="B58" s="11" t="s">
        <v>420</v>
      </c>
      <c r="C58" s="12" t="s">
        <v>212</v>
      </c>
      <c r="D58" s="35">
        <f t="shared" si="8"/>
        <v>30000</v>
      </c>
      <c r="E58" s="35">
        <v>10000</v>
      </c>
      <c r="F58" s="35">
        <v>10000</v>
      </c>
      <c r="G58" s="35">
        <v>10000</v>
      </c>
      <c r="H58" s="35">
        <v>0</v>
      </c>
      <c r="I58" s="35">
        <v>0</v>
      </c>
      <c r="J58" s="35">
        <v>10000</v>
      </c>
      <c r="K58" s="11" t="s">
        <v>213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s="8" customFormat="1" ht="26.25" customHeight="1">
      <c r="A59" s="11" t="s">
        <v>5</v>
      </c>
      <c r="B59" s="11" t="s">
        <v>412</v>
      </c>
      <c r="C59" s="12" t="s">
        <v>214</v>
      </c>
      <c r="D59" s="35">
        <f t="shared" si="8"/>
        <v>7000</v>
      </c>
      <c r="E59" s="35">
        <v>1000</v>
      </c>
      <c r="F59" s="35">
        <v>1000</v>
      </c>
      <c r="G59" s="35">
        <v>5000</v>
      </c>
      <c r="H59" s="35">
        <v>500</v>
      </c>
      <c r="I59" s="35">
        <v>0</v>
      </c>
      <c r="J59" s="35">
        <v>5000</v>
      </c>
      <c r="K59" s="11" t="s">
        <v>215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s="8" customFormat="1" ht="26.25" customHeight="1">
      <c r="A60" s="11" t="s">
        <v>216</v>
      </c>
      <c r="B60" s="11" t="s">
        <v>416</v>
      </c>
      <c r="C60" s="12" t="s">
        <v>476</v>
      </c>
      <c r="D60" s="35">
        <f t="shared" si="8"/>
        <v>3000</v>
      </c>
      <c r="E60" s="35">
        <v>0</v>
      </c>
      <c r="F60" s="35">
        <v>1500</v>
      </c>
      <c r="G60" s="35">
        <v>1500</v>
      </c>
      <c r="H60" s="35">
        <v>0</v>
      </c>
      <c r="I60" s="35">
        <v>0</v>
      </c>
      <c r="J60" s="35">
        <v>600</v>
      </c>
      <c r="K60" s="11" t="s">
        <v>90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s="8" customFormat="1" ht="26.25" customHeight="1">
      <c r="A61" s="11" t="s">
        <v>6</v>
      </c>
      <c r="B61" s="11" t="s">
        <v>416</v>
      </c>
      <c r="C61" s="12" t="s">
        <v>217</v>
      </c>
      <c r="D61" s="35">
        <f t="shared" si="8"/>
        <v>25000</v>
      </c>
      <c r="E61" s="35">
        <v>2000</v>
      </c>
      <c r="F61" s="35">
        <v>15000</v>
      </c>
      <c r="G61" s="35">
        <v>8000</v>
      </c>
      <c r="H61" s="35">
        <v>0</v>
      </c>
      <c r="I61" s="35">
        <v>10000</v>
      </c>
      <c r="J61" s="35">
        <v>2000</v>
      </c>
      <c r="K61" s="11" t="s">
        <v>218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s="8" customFormat="1" ht="26.25" customHeight="1">
      <c r="A62" s="11" t="s">
        <v>7</v>
      </c>
      <c r="B62" s="11" t="s">
        <v>413</v>
      </c>
      <c r="C62" s="12" t="s">
        <v>219</v>
      </c>
      <c r="D62" s="35">
        <f t="shared" si="8"/>
        <v>2000</v>
      </c>
      <c r="E62" s="35">
        <v>0</v>
      </c>
      <c r="F62" s="35">
        <v>500</v>
      </c>
      <c r="G62" s="35">
        <v>1500</v>
      </c>
      <c r="H62" s="35">
        <v>0</v>
      </c>
      <c r="I62" s="35">
        <v>0</v>
      </c>
      <c r="J62" s="35">
        <v>1000</v>
      </c>
      <c r="K62" s="11" t="s">
        <v>91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s="8" customFormat="1" ht="26.25" customHeight="1">
      <c r="A63" s="11" t="s">
        <v>8</v>
      </c>
      <c r="B63" s="11" t="s">
        <v>415</v>
      </c>
      <c r="C63" s="12" t="s">
        <v>220</v>
      </c>
      <c r="D63" s="35">
        <f t="shared" si="8"/>
        <v>15000</v>
      </c>
      <c r="E63" s="35">
        <v>1000</v>
      </c>
      <c r="F63" s="35">
        <v>4000</v>
      </c>
      <c r="G63" s="35">
        <v>10000</v>
      </c>
      <c r="H63" s="35">
        <v>0</v>
      </c>
      <c r="I63" s="35">
        <v>0</v>
      </c>
      <c r="J63" s="35">
        <v>2000</v>
      </c>
      <c r="K63" s="11" t="s">
        <v>92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s="8" customFormat="1" ht="26.25" customHeight="1">
      <c r="A64" s="11" t="s">
        <v>9</v>
      </c>
      <c r="B64" s="11" t="s">
        <v>421</v>
      </c>
      <c r="C64" s="12" t="s">
        <v>221</v>
      </c>
      <c r="D64" s="35">
        <f t="shared" si="8"/>
        <v>132000</v>
      </c>
      <c r="E64" s="35">
        <v>0</v>
      </c>
      <c r="F64" s="35">
        <v>12000</v>
      </c>
      <c r="G64" s="35">
        <v>120000</v>
      </c>
      <c r="H64" s="35">
        <v>0</v>
      </c>
      <c r="I64" s="35">
        <v>0</v>
      </c>
      <c r="J64" s="35">
        <v>0</v>
      </c>
      <c r="K64" s="11" t="s">
        <v>88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s="8" customFormat="1" ht="26.25" customHeight="1">
      <c r="A65" s="11" t="s">
        <v>10</v>
      </c>
      <c r="B65" s="11" t="s">
        <v>422</v>
      </c>
      <c r="C65" s="12" t="s">
        <v>477</v>
      </c>
      <c r="D65" s="35">
        <f t="shared" si="8"/>
        <v>90000</v>
      </c>
      <c r="E65" s="35">
        <v>20000</v>
      </c>
      <c r="F65" s="35">
        <v>20000</v>
      </c>
      <c r="G65" s="35">
        <v>50000</v>
      </c>
      <c r="H65" s="35">
        <v>10000</v>
      </c>
      <c r="I65" s="35">
        <v>0</v>
      </c>
      <c r="J65" s="35">
        <v>2000</v>
      </c>
      <c r="K65" s="11" t="s">
        <v>222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1:41" s="8" customFormat="1" ht="26.25" customHeight="1">
      <c r="A66" s="11" t="s">
        <v>11</v>
      </c>
      <c r="B66" s="11" t="s">
        <v>403</v>
      </c>
      <c r="C66" s="12" t="s">
        <v>223</v>
      </c>
      <c r="D66" s="35">
        <f t="shared" si="8"/>
        <v>20000</v>
      </c>
      <c r="E66" s="35">
        <v>1000</v>
      </c>
      <c r="F66" s="35">
        <v>5000</v>
      </c>
      <c r="G66" s="35">
        <v>14000</v>
      </c>
      <c r="H66" s="35">
        <v>1000</v>
      </c>
      <c r="I66" s="35">
        <v>15000</v>
      </c>
      <c r="J66" s="35">
        <v>4000</v>
      </c>
      <c r="K66" s="11" t="s">
        <v>93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1:41" s="8" customFormat="1" ht="26.25" customHeight="1">
      <c r="A67" s="11" t="s">
        <v>12</v>
      </c>
      <c r="B67" s="11" t="s">
        <v>414</v>
      </c>
      <c r="C67" s="12" t="s">
        <v>478</v>
      </c>
      <c r="D67" s="35">
        <f t="shared" si="8"/>
        <v>13000</v>
      </c>
      <c r="E67" s="35">
        <v>7000</v>
      </c>
      <c r="F67" s="35">
        <v>1000</v>
      </c>
      <c r="G67" s="35">
        <v>5000</v>
      </c>
      <c r="H67" s="35">
        <v>0</v>
      </c>
      <c r="I67" s="35">
        <v>0</v>
      </c>
      <c r="J67" s="35">
        <v>1000</v>
      </c>
      <c r="K67" s="11" t="s">
        <v>94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s="8" customFormat="1" ht="26.25" customHeight="1">
      <c r="A68" s="19" t="s">
        <v>82</v>
      </c>
      <c r="B68" s="20"/>
      <c r="C68" s="4">
        <f>COUNTA(C69:C82)</f>
        <v>14</v>
      </c>
      <c r="D68" s="26">
        <f t="shared" ref="D68:J68" si="9">SUM(D69:D82)</f>
        <v>514190</v>
      </c>
      <c r="E68" s="26">
        <f t="shared" si="9"/>
        <v>20300</v>
      </c>
      <c r="F68" s="26">
        <f t="shared" si="9"/>
        <v>99520</v>
      </c>
      <c r="G68" s="26">
        <f t="shared" si="9"/>
        <v>394370</v>
      </c>
      <c r="H68" s="26">
        <f t="shared" si="9"/>
        <v>36466</v>
      </c>
      <c r="I68" s="26">
        <f t="shared" si="9"/>
        <v>27600</v>
      </c>
      <c r="J68" s="26">
        <f t="shared" si="9"/>
        <v>60200</v>
      </c>
      <c r="K68" s="2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s="8" customFormat="1" ht="26.25" customHeight="1">
      <c r="A69" s="11" t="s">
        <v>169</v>
      </c>
      <c r="B69" s="11" t="s">
        <v>423</v>
      </c>
      <c r="C69" s="12" t="s">
        <v>479</v>
      </c>
      <c r="D69" s="35">
        <f t="shared" ref="D69:D82" si="10">SUM(E69:G69)</f>
        <v>85000</v>
      </c>
      <c r="E69" s="35">
        <v>0</v>
      </c>
      <c r="F69" s="35">
        <v>15000</v>
      </c>
      <c r="G69" s="35">
        <v>70000</v>
      </c>
      <c r="H69" s="35">
        <v>0</v>
      </c>
      <c r="I69" s="35">
        <v>0</v>
      </c>
      <c r="J69" s="35">
        <v>1000</v>
      </c>
      <c r="K69" s="11" t="s">
        <v>224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s="8" customFormat="1" ht="26.25" customHeight="1">
      <c r="A70" s="11" t="s">
        <v>225</v>
      </c>
      <c r="B70" s="11" t="s">
        <v>424</v>
      </c>
      <c r="C70" s="12" t="s">
        <v>226</v>
      </c>
      <c r="D70" s="35">
        <f t="shared" si="10"/>
        <v>7000</v>
      </c>
      <c r="E70" s="35">
        <v>0</v>
      </c>
      <c r="F70" s="35">
        <v>500</v>
      </c>
      <c r="G70" s="35">
        <v>6500</v>
      </c>
      <c r="H70" s="35">
        <v>0</v>
      </c>
      <c r="I70" s="35">
        <v>0</v>
      </c>
      <c r="J70" s="35">
        <v>6000</v>
      </c>
      <c r="K70" s="11" t="s">
        <v>14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s="8" customFormat="1" ht="26.25" customHeight="1">
      <c r="A71" s="11" t="s">
        <v>227</v>
      </c>
      <c r="B71" s="11" t="s">
        <v>434</v>
      </c>
      <c r="C71" s="12" t="s">
        <v>228</v>
      </c>
      <c r="D71" s="35">
        <f t="shared" si="10"/>
        <v>20000</v>
      </c>
      <c r="E71" s="35">
        <v>2000</v>
      </c>
      <c r="F71" s="35">
        <v>3000</v>
      </c>
      <c r="G71" s="35">
        <v>15000</v>
      </c>
      <c r="H71" s="35">
        <v>0</v>
      </c>
      <c r="I71" s="35">
        <v>0</v>
      </c>
      <c r="J71" s="35">
        <v>1000</v>
      </c>
      <c r="K71" s="11" t="s">
        <v>229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s="8" customFormat="1" ht="26.25" customHeight="1">
      <c r="A72" s="11" t="s">
        <v>230</v>
      </c>
      <c r="B72" s="11" t="s">
        <v>435</v>
      </c>
      <c r="C72" s="12" t="s">
        <v>231</v>
      </c>
      <c r="D72" s="35">
        <f t="shared" si="10"/>
        <v>7600</v>
      </c>
      <c r="E72" s="35">
        <v>1000</v>
      </c>
      <c r="F72" s="35">
        <v>600</v>
      </c>
      <c r="G72" s="35">
        <v>6000</v>
      </c>
      <c r="H72" s="35">
        <v>450</v>
      </c>
      <c r="I72" s="35">
        <v>0</v>
      </c>
      <c r="J72" s="35">
        <v>500</v>
      </c>
      <c r="K72" s="11" t="s">
        <v>232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s="8" customFormat="1" ht="26.25" customHeight="1">
      <c r="A73" s="11" t="s">
        <v>52</v>
      </c>
      <c r="B73" s="11" t="s">
        <v>433</v>
      </c>
      <c r="C73" s="12" t="s">
        <v>233</v>
      </c>
      <c r="D73" s="35">
        <f t="shared" si="10"/>
        <v>17300</v>
      </c>
      <c r="E73" s="35">
        <v>300</v>
      </c>
      <c r="F73" s="35">
        <v>2000</v>
      </c>
      <c r="G73" s="35">
        <v>15000</v>
      </c>
      <c r="H73" s="35">
        <v>6000</v>
      </c>
      <c r="I73" s="35">
        <v>1500</v>
      </c>
      <c r="J73" s="35">
        <v>3000</v>
      </c>
      <c r="K73" s="11" t="s">
        <v>234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s="8" customFormat="1" ht="26.25" customHeight="1">
      <c r="A74" s="11" t="s">
        <v>235</v>
      </c>
      <c r="B74" s="11" t="s">
        <v>381</v>
      </c>
      <c r="C74" s="12" t="s">
        <v>236</v>
      </c>
      <c r="D74" s="35">
        <f t="shared" si="10"/>
        <v>25000</v>
      </c>
      <c r="E74" s="35">
        <v>6000</v>
      </c>
      <c r="F74" s="35">
        <v>8000</v>
      </c>
      <c r="G74" s="35">
        <v>11000</v>
      </c>
      <c r="H74" s="35">
        <v>0</v>
      </c>
      <c r="I74" s="35">
        <v>12000</v>
      </c>
      <c r="J74" s="35">
        <v>1300</v>
      </c>
      <c r="K74" s="11" t="s">
        <v>237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s="8" customFormat="1" ht="26.25" customHeight="1">
      <c r="A75" s="11" t="s">
        <v>118</v>
      </c>
      <c r="B75" s="11" t="s">
        <v>425</v>
      </c>
      <c r="C75" s="12" t="s">
        <v>238</v>
      </c>
      <c r="D75" s="35">
        <f t="shared" si="10"/>
        <v>13500</v>
      </c>
      <c r="E75" s="35">
        <v>1000</v>
      </c>
      <c r="F75" s="35">
        <v>4500</v>
      </c>
      <c r="G75" s="35">
        <v>8000</v>
      </c>
      <c r="H75" s="35">
        <v>500</v>
      </c>
      <c r="I75" s="35">
        <v>0</v>
      </c>
      <c r="J75" s="35">
        <v>200</v>
      </c>
      <c r="K75" s="11" t="s">
        <v>239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s="8" customFormat="1" ht="26.25" customHeight="1">
      <c r="A76" s="11" t="s">
        <v>240</v>
      </c>
      <c r="B76" s="11" t="s">
        <v>426</v>
      </c>
      <c r="C76" s="12" t="s">
        <v>241</v>
      </c>
      <c r="D76" s="35">
        <f t="shared" si="10"/>
        <v>155000</v>
      </c>
      <c r="E76" s="35">
        <v>0</v>
      </c>
      <c r="F76" s="35">
        <v>5000</v>
      </c>
      <c r="G76" s="35">
        <v>150000</v>
      </c>
      <c r="H76" s="35">
        <v>200</v>
      </c>
      <c r="I76" s="35">
        <v>0</v>
      </c>
      <c r="J76" s="35">
        <v>4000</v>
      </c>
      <c r="K76" s="11" t="s">
        <v>242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s="8" customFormat="1" ht="26.25" customHeight="1">
      <c r="A77" s="11" t="s">
        <v>117</v>
      </c>
      <c r="B77" s="11" t="s">
        <v>427</v>
      </c>
      <c r="C77" s="12" t="s">
        <v>243</v>
      </c>
      <c r="D77" s="35">
        <f t="shared" si="10"/>
        <v>51500</v>
      </c>
      <c r="E77" s="35">
        <v>5500</v>
      </c>
      <c r="F77" s="35">
        <v>13000</v>
      </c>
      <c r="G77" s="35">
        <v>33000</v>
      </c>
      <c r="H77" s="35">
        <v>11000</v>
      </c>
      <c r="I77" s="35">
        <v>1200</v>
      </c>
      <c r="J77" s="35">
        <v>0</v>
      </c>
      <c r="K77" s="11" t="s">
        <v>244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s="8" customFormat="1" ht="26.25" customHeight="1">
      <c r="A78" s="11" t="s">
        <v>245</v>
      </c>
      <c r="B78" s="11" t="s">
        <v>432</v>
      </c>
      <c r="C78" s="12" t="s">
        <v>246</v>
      </c>
      <c r="D78" s="35">
        <f t="shared" si="10"/>
        <v>20800</v>
      </c>
      <c r="E78" s="35">
        <v>1800</v>
      </c>
      <c r="F78" s="35">
        <v>2000</v>
      </c>
      <c r="G78" s="35">
        <v>17000</v>
      </c>
      <c r="H78" s="35">
        <v>300</v>
      </c>
      <c r="I78" s="35">
        <v>0</v>
      </c>
      <c r="J78" s="35">
        <v>0</v>
      </c>
      <c r="K78" s="11" t="s">
        <v>247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s="8" customFormat="1" ht="26.25" customHeight="1">
      <c r="A79" s="11" t="s">
        <v>248</v>
      </c>
      <c r="B79" s="11" t="s">
        <v>428</v>
      </c>
      <c r="C79" s="12" t="s">
        <v>249</v>
      </c>
      <c r="D79" s="35">
        <f t="shared" si="10"/>
        <v>32000</v>
      </c>
      <c r="E79" s="35">
        <v>1200</v>
      </c>
      <c r="F79" s="35">
        <v>7800</v>
      </c>
      <c r="G79" s="35">
        <v>23000</v>
      </c>
      <c r="H79" s="35">
        <v>500</v>
      </c>
      <c r="I79" s="35">
        <v>1500</v>
      </c>
      <c r="J79" s="35">
        <v>1200</v>
      </c>
      <c r="K79" s="11" t="s">
        <v>250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s="8" customFormat="1" ht="26.25" customHeight="1">
      <c r="A80" s="11" t="s">
        <v>119</v>
      </c>
      <c r="B80" s="11" t="s">
        <v>431</v>
      </c>
      <c r="C80" s="12" t="s">
        <v>251</v>
      </c>
      <c r="D80" s="35">
        <f t="shared" si="10"/>
        <v>29990</v>
      </c>
      <c r="E80" s="35">
        <v>0</v>
      </c>
      <c r="F80" s="35">
        <v>15120</v>
      </c>
      <c r="G80" s="35">
        <v>14870</v>
      </c>
      <c r="H80" s="35">
        <v>12516</v>
      </c>
      <c r="I80" s="35">
        <v>0</v>
      </c>
      <c r="J80" s="35">
        <v>24000</v>
      </c>
      <c r="K80" s="11" t="s">
        <v>252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s="8" customFormat="1" ht="26.25" customHeight="1">
      <c r="A81" s="11" t="s">
        <v>115</v>
      </c>
      <c r="B81" s="11" t="s">
        <v>429</v>
      </c>
      <c r="C81" s="12" t="s">
        <v>253</v>
      </c>
      <c r="D81" s="35">
        <f t="shared" si="10"/>
        <v>15000</v>
      </c>
      <c r="E81" s="35">
        <v>0</v>
      </c>
      <c r="F81" s="35">
        <v>7000</v>
      </c>
      <c r="G81" s="35">
        <v>8000</v>
      </c>
      <c r="H81" s="35">
        <v>2000</v>
      </c>
      <c r="I81" s="35">
        <v>1400</v>
      </c>
      <c r="J81" s="35">
        <v>14000</v>
      </c>
      <c r="K81" s="11" t="s">
        <v>254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s="8" customFormat="1" ht="26.25" customHeight="1">
      <c r="A82" s="11" t="s">
        <v>116</v>
      </c>
      <c r="B82" s="11" t="s">
        <v>430</v>
      </c>
      <c r="C82" s="12" t="s">
        <v>255</v>
      </c>
      <c r="D82" s="35">
        <f t="shared" si="10"/>
        <v>34500</v>
      </c>
      <c r="E82" s="35">
        <v>1500</v>
      </c>
      <c r="F82" s="35">
        <v>16000</v>
      </c>
      <c r="G82" s="35">
        <v>17000</v>
      </c>
      <c r="H82" s="35">
        <v>3000</v>
      </c>
      <c r="I82" s="35">
        <v>10000</v>
      </c>
      <c r="J82" s="35">
        <v>4000</v>
      </c>
      <c r="K82" s="11" t="s">
        <v>15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s="8" customFormat="1" ht="26.25" customHeight="1">
      <c r="A83" s="19" t="s">
        <v>83</v>
      </c>
      <c r="B83" s="20"/>
      <c r="C83" s="4">
        <f>COUNTA(C84:C99)</f>
        <v>16</v>
      </c>
      <c r="D83" s="26">
        <f t="shared" ref="D83:J83" si="11">SUM(D84:D99)</f>
        <v>325150</v>
      </c>
      <c r="E83" s="26">
        <f t="shared" si="11"/>
        <v>29895</v>
      </c>
      <c r="F83" s="26">
        <f t="shared" si="11"/>
        <v>116535</v>
      </c>
      <c r="G83" s="26">
        <f t="shared" si="11"/>
        <v>178720</v>
      </c>
      <c r="H83" s="26">
        <f t="shared" si="11"/>
        <v>11000</v>
      </c>
      <c r="I83" s="26">
        <f t="shared" si="11"/>
        <v>102000</v>
      </c>
      <c r="J83" s="26">
        <f t="shared" si="11"/>
        <v>50100</v>
      </c>
      <c r="K83" s="21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s="8" customFormat="1" ht="26.25" customHeight="1">
      <c r="A84" s="11" t="s">
        <v>169</v>
      </c>
      <c r="B84" s="11" t="s">
        <v>436</v>
      </c>
      <c r="C84" s="12" t="s">
        <v>256</v>
      </c>
      <c r="D84" s="35">
        <f t="shared" ref="D84:D99" si="12">SUM(E84:G84)</f>
        <v>120000</v>
      </c>
      <c r="E84" s="35">
        <v>2000</v>
      </c>
      <c r="F84" s="35">
        <v>43000</v>
      </c>
      <c r="G84" s="35">
        <v>75000</v>
      </c>
      <c r="H84" s="35">
        <v>5000</v>
      </c>
      <c r="I84" s="35">
        <v>35000</v>
      </c>
      <c r="J84" s="35">
        <v>8000</v>
      </c>
      <c r="K84" s="11" t="s">
        <v>257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s="8" customFormat="1" ht="26.25" customHeight="1">
      <c r="A85" s="11" t="s">
        <v>53</v>
      </c>
      <c r="B85" s="11" t="s">
        <v>431</v>
      </c>
      <c r="C85" s="12" t="s">
        <v>258</v>
      </c>
      <c r="D85" s="35">
        <f t="shared" si="12"/>
        <v>5500</v>
      </c>
      <c r="E85" s="35">
        <v>1000</v>
      </c>
      <c r="F85" s="35">
        <v>1000</v>
      </c>
      <c r="G85" s="35">
        <v>3500</v>
      </c>
      <c r="H85" s="35">
        <v>0</v>
      </c>
      <c r="I85" s="35">
        <v>0</v>
      </c>
      <c r="J85" s="35">
        <v>1000</v>
      </c>
      <c r="K85" s="11" t="s">
        <v>259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s="8" customFormat="1" ht="26.25" customHeight="1">
      <c r="A86" s="11" t="s">
        <v>54</v>
      </c>
      <c r="B86" s="11" t="s">
        <v>385</v>
      </c>
      <c r="C86" s="12" t="s">
        <v>260</v>
      </c>
      <c r="D86" s="35">
        <f t="shared" si="12"/>
        <v>2000</v>
      </c>
      <c r="E86" s="35">
        <v>0</v>
      </c>
      <c r="F86" s="35">
        <v>500</v>
      </c>
      <c r="G86" s="35">
        <v>1500</v>
      </c>
      <c r="H86" s="35">
        <v>0</v>
      </c>
      <c r="I86" s="35">
        <v>0</v>
      </c>
      <c r="J86" s="35">
        <v>2400</v>
      </c>
      <c r="K86" s="11" t="s">
        <v>261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s="8" customFormat="1" ht="26.25" customHeight="1">
      <c r="A87" s="42" t="s">
        <v>55</v>
      </c>
      <c r="B87" s="11" t="s">
        <v>437</v>
      </c>
      <c r="C87" s="12" t="s">
        <v>262</v>
      </c>
      <c r="D87" s="35">
        <f t="shared" si="12"/>
        <v>31600</v>
      </c>
      <c r="E87" s="35">
        <v>6000</v>
      </c>
      <c r="F87" s="35">
        <v>12800</v>
      </c>
      <c r="G87" s="35">
        <v>12800</v>
      </c>
      <c r="H87" s="35">
        <v>0</v>
      </c>
      <c r="I87" s="35">
        <v>15600</v>
      </c>
      <c r="J87" s="35">
        <v>1200</v>
      </c>
      <c r="K87" s="11" t="s">
        <v>263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s="8" customFormat="1" ht="26.25" customHeight="1">
      <c r="A88" s="43"/>
      <c r="B88" s="11" t="s">
        <v>437</v>
      </c>
      <c r="C88" s="12" t="s">
        <v>264</v>
      </c>
      <c r="D88" s="35">
        <f t="shared" si="12"/>
        <v>21200</v>
      </c>
      <c r="E88" s="35">
        <v>4000</v>
      </c>
      <c r="F88" s="35">
        <v>8600</v>
      </c>
      <c r="G88" s="35">
        <v>8600</v>
      </c>
      <c r="H88" s="35">
        <v>0</v>
      </c>
      <c r="I88" s="35">
        <v>10400</v>
      </c>
      <c r="J88" s="35">
        <v>800</v>
      </c>
      <c r="K88" s="11" t="s">
        <v>263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s="8" customFormat="1" ht="26.25" customHeight="1">
      <c r="A89" s="11" t="s">
        <v>56</v>
      </c>
      <c r="B89" s="11" t="s">
        <v>438</v>
      </c>
      <c r="C89" s="12" t="s">
        <v>265</v>
      </c>
      <c r="D89" s="35">
        <f t="shared" si="12"/>
        <v>5300</v>
      </c>
      <c r="E89" s="35">
        <v>1500</v>
      </c>
      <c r="F89" s="35">
        <v>800</v>
      </c>
      <c r="G89" s="35">
        <v>3000</v>
      </c>
      <c r="H89" s="35">
        <v>1500</v>
      </c>
      <c r="I89" s="35">
        <v>5000</v>
      </c>
      <c r="J89" s="35">
        <v>700</v>
      </c>
      <c r="K89" s="11" t="s">
        <v>266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s="8" customFormat="1" ht="26.25" customHeight="1">
      <c r="A90" s="11" t="s">
        <v>57</v>
      </c>
      <c r="B90" s="11" t="s">
        <v>439</v>
      </c>
      <c r="C90" s="12" t="s">
        <v>267</v>
      </c>
      <c r="D90" s="35">
        <f t="shared" si="12"/>
        <v>20500</v>
      </c>
      <c r="E90" s="35">
        <v>0</v>
      </c>
      <c r="F90" s="35">
        <v>3500</v>
      </c>
      <c r="G90" s="35">
        <v>17000</v>
      </c>
      <c r="H90" s="35">
        <v>500</v>
      </c>
      <c r="I90" s="35">
        <v>0</v>
      </c>
      <c r="J90" s="35">
        <v>14000</v>
      </c>
      <c r="K90" s="11" t="s">
        <v>268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s="8" customFormat="1" ht="26.25" customHeight="1">
      <c r="A91" s="11" t="s">
        <v>58</v>
      </c>
      <c r="B91" s="11" t="s">
        <v>440</v>
      </c>
      <c r="C91" s="12" t="s">
        <v>269</v>
      </c>
      <c r="D91" s="35">
        <f t="shared" si="12"/>
        <v>32000</v>
      </c>
      <c r="E91" s="35">
        <v>2000</v>
      </c>
      <c r="F91" s="35">
        <v>10000</v>
      </c>
      <c r="G91" s="35">
        <v>20000</v>
      </c>
      <c r="H91" s="35">
        <v>0</v>
      </c>
      <c r="I91" s="35">
        <v>0</v>
      </c>
      <c r="J91" s="35">
        <v>2000</v>
      </c>
      <c r="K91" s="11" t="s">
        <v>270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s="8" customFormat="1" ht="26.25" customHeight="1">
      <c r="A92" s="11" t="s">
        <v>104</v>
      </c>
      <c r="B92" s="11" t="s">
        <v>441</v>
      </c>
      <c r="C92" s="12" t="s">
        <v>271</v>
      </c>
      <c r="D92" s="35">
        <f t="shared" si="12"/>
        <v>250</v>
      </c>
      <c r="E92" s="35">
        <v>45</v>
      </c>
      <c r="F92" s="35">
        <v>85</v>
      </c>
      <c r="G92" s="35">
        <v>120</v>
      </c>
      <c r="H92" s="35">
        <v>0</v>
      </c>
      <c r="I92" s="35">
        <v>35000</v>
      </c>
      <c r="J92" s="35">
        <v>12000</v>
      </c>
      <c r="K92" s="11" t="s">
        <v>272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s="8" customFormat="1" ht="26.25" customHeight="1">
      <c r="A93" s="11" t="s">
        <v>59</v>
      </c>
      <c r="B93" s="11" t="s">
        <v>442</v>
      </c>
      <c r="C93" s="12" t="s">
        <v>273</v>
      </c>
      <c r="D93" s="35">
        <f t="shared" si="12"/>
        <v>6800</v>
      </c>
      <c r="E93" s="35">
        <v>1000</v>
      </c>
      <c r="F93" s="35">
        <v>800</v>
      </c>
      <c r="G93" s="35">
        <v>5000</v>
      </c>
      <c r="H93" s="35">
        <v>0</v>
      </c>
      <c r="I93" s="35">
        <v>0</v>
      </c>
      <c r="J93" s="35">
        <v>1000</v>
      </c>
      <c r="K93" s="11" t="s">
        <v>274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s="8" customFormat="1" ht="26.25" customHeight="1">
      <c r="A94" s="11" t="s">
        <v>60</v>
      </c>
      <c r="B94" s="11" t="s">
        <v>385</v>
      </c>
      <c r="C94" s="12" t="s">
        <v>275</v>
      </c>
      <c r="D94" s="35">
        <f t="shared" si="12"/>
        <v>5500</v>
      </c>
      <c r="E94" s="35">
        <v>1000</v>
      </c>
      <c r="F94" s="35">
        <v>3000</v>
      </c>
      <c r="G94" s="35">
        <v>1500</v>
      </c>
      <c r="H94" s="35">
        <v>0</v>
      </c>
      <c r="I94" s="35">
        <v>0</v>
      </c>
      <c r="J94" s="35">
        <v>1000</v>
      </c>
      <c r="K94" s="11" t="s">
        <v>276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s="8" customFormat="1" ht="26.25" customHeight="1">
      <c r="A95" s="11" t="s">
        <v>61</v>
      </c>
      <c r="B95" s="11" t="s">
        <v>443</v>
      </c>
      <c r="C95" s="12" t="s">
        <v>480</v>
      </c>
      <c r="D95" s="35">
        <f t="shared" si="12"/>
        <v>4300</v>
      </c>
      <c r="E95" s="35">
        <v>350</v>
      </c>
      <c r="F95" s="35">
        <v>450</v>
      </c>
      <c r="G95" s="35">
        <v>3500</v>
      </c>
      <c r="H95" s="35">
        <v>0</v>
      </c>
      <c r="I95" s="35">
        <v>0</v>
      </c>
      <c r="J95" s="35">
        <v>1000</v>
      </c>
      <c r="K95" s="11" t="s">
        <v>277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s="8" customFormat="1" ht="26.25" customHeight="1">
      <c r="A96" s="11" t="s">
        <v>62</v>
      </c>
      <c r="B96" s="11" t="s">
        <v>444</v>
      </c>
      <c r="C96" s="12" t="s">
        <v>278</v>
      </c>
      <c r="D96" s="35">
        <f t="shared" si="12"/>
        <v>1200</v>
      </c>
      <c r="E96" s="35">
        <v>0</v>
      </c>
      <c r="F96" s="35">
        <v>0</v>
      </c>
      <c r="G96" s="35">
        <v>1200</v>
      </c>
      <c r="H96" s="35">
        <v>0</v>
      </c>
      <c r="I96" s="35">
        <v>0</v>
      </c>
      <c r="J96" s="35">
        <v>0</v>
      </c>
      <c r="K96" s="11" t="s">
        <v>279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s="8" customFormat="1" ht="26.25" customHeight="1">
      <c r="A97" s="11" t="s">
        <v>63</v>
      </c>
      <c r="B97" s="11" t="s">
        <v>440</v>
      </c>
      <c r="C97" s="12" t="s">
        <v>280</v>
      </c>
      <c r="D97" s="35">
        <f t="shared" si="12"/>
        <v>23000</v>
      </c>
      <c r="E97" s="35">
        <v>4000</v>
      </c>
      <c r="F97" s="35">
        <v>14000</v>
      </c>
      <c r="G97" s="35">
        <v>5000</v>
      </c>
      <c r="H97" s="35">
        <v>1000</v>
      </c>
      <c r="I97" s="35">
        <v>1000</v>
      </c>
      <c r="J97" s="35">
        <v>1000</v>
      </c>
      <c r="K97" s="11" t="s">
        <v>25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s="8" customFormat="1" ht="26.25" customHeight="1">
      <c r="A98" s="11" t="s">
        <v>64</v>
      </c>
      <c r="B98" s="11" t="s">
        <v>445</v>
      </c>
      <c r="C98" s="12" t="s">
        <v>281</v>
      </c>
      <c r="D98" s="35">
        <f t="shared" si="12"/>
        <v>24000</v>
      </c>
      <c r="E98" s="35">
        <v>5000</v>
      </c>
      <c r="F98" s="35">
        <v>8000</v>
      </c>
      <c r="G98" s="35">
        <v>11000</v>
      </c>
      <c r="H98" s="35">
        <v>0</v>
      </c>
      <c r="I98" s="35">
        <v>0</v>
      </c>
      <c r="J98" s="35">
        <v>1000</v>
      </c>
      <c r="K98" s="11" t="s">
        <v>282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s="8" customFormat="1" ht="26.25" customHeight="1">
      <c r="A99" s="11" t="s">
        <v>65</v>
      </c>
      <c r="B99" s="11" t="s">
        <v>13</v>
      </c>
      <c r="C99" s="12" t="s">
        <v>283</v>
      </c>
      <c r="D99" s="35">
        <f t="shared" si="12"/>
        <v>22000</v>
      </c>
      <c r="E99" s="35">
        <v>2000</v>
      </c>
      <c r="F99" s="35">
        <v>10000</v>
      </c>
      <c r="G99" s="35">
        <v>10000</v>
      </c>
      <c r="H99" s="35">
        <v>3000</v>
      </c>
      <c r="I99" s="35">
        <v>0</v>
      </c>
      <c r="J99" s="35">
        <v>3000</v>
      </c>
      <c r="K99" s="11" t="s">
        <v>284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s="8" customFormat="1" ht="26.25" customHeight="1">
      <c r="A100" s="19" t="s">
        <v>84</v>
      </c>
      <c r="B100" s="20"/>
      <c r="C100" s="4">
        <f>COUNTA(C101:C117)</f>
        <v>17</v>
      </c>
      <c r="D100" s="26">
        <f>SUM(D101:D117)</f>
        <v>513900</v>
      </c>
      <c r="E100" s="26">
        <f t="shared" ref="E100:J100" si="13">SUM(E101:E117)</f>
        <v>50500</v>
      </c>
      <c r="F100" s="26">
        <f t="shared" si="13"/>
        <v>182900</v>
      </c>
      <c r="G100" s="26">
        <f t="shared" si="13"/>
        <v>280500</v>
      </c>
      <c r="H100" s="26">
        <f t="shared" si="13"/>
        <v>109800</v>
      </c>
      <c r="I100" s="26">
        <f t="shared" si="13"/>
        <v>117100</v>
      </c>
      <c r="J100" s="26">
        <f t="shared" si="13"/>
        <v>152620</v>
      </c>
      <c r="K100" s="2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s="8" customFormat="1" ht="26.25" customHeight="1">
      <c r="A101" s="11" t="s">
        <v>169</v>
      </c>
      <c r="B101" s="11" t="s">
        <v>440</v>
      </c>
      <c r="C101" s="12" t="s">
        <v>285</v>
      </c>
      <c r="D101" s="35">
        <f t="shared" ref="D101:D117" si="14">SUM(E101:G101)</f>
        <v>29500</v>
      </c>
      <c r="E101" s="35">
        <v>500</v>
      </c>
      <c r="F101" s="35">
        <v>6000</v>
      </c>
      <c r="G101" s="35">
        <v>23000</v>
      </c>
      <c r="H101" s="35">
        <v>2000</v>
      </c>
      <c r="I101" s="35">
        <v>10000</v>
      </c>
      <c r="J101" s="35">
        <v>10000</v>
      </c>
      <c r="K101" s="11" t="s">
        <v>286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s="8" customFormat="1" ht="26.25" customHeight="1">
      <c r="A102" s="11" t="s">
        <v>287</v>
      </c>
      <c r="B102" s="11" t="s">
        <v>445</v>
      </c>
      <c r="C102" s="12" t="s">
        <v>288</v>
      </c>
      <c r="D102" s="35">
        <f t="shared" si="14"/>
        <v>23000</v>
      </c>
      <c r="E102" s="35">
        <v>0</v>
      </c>
      <c r="F102" s="35">
        <v>5000</v>
      </c>
      <c r="G102" s="35">
        <v>18000</v>
      </c>
      <c r="H102" s="35">
        <v>0</v>
      </c>
      <c r="I102" s="35">
        <v>0</v>
      </c>
      <c r="J102" s="35">
        <v>500</v>
      </c>
      <c r="K102" s="11" t="s">
        <v>289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s="8" customFormat="1" ht="26.25" customHeight="1">
      <c r="A103" s="11" t="s">
        <v>290</v>
      </c>
      <c r="B103" s="11" t="s">
        <v>13</v>
      </c>
      <c r="C103" s="12" t="s">
        <v>291</v>
      </c>
      <c r="D103" s="35">
        <f t="shared" si="14"/>
        <v>220000</v>
      </c>
      <c r="E103" s="35">
        <v>20000</v>
      </c>
      <c r="F103" s="35">
        <v>100000</v>
      </c>
      <c r="G103" s="35">
        <v>100000</v>
      </c>
      <c r="H103" s="35">
        <v>75000</v>
      </c>
      <c r="I103" s="35">
        <v>50000</v>
      </c>
      <c r="J103" s="35">
        <v>100000</v>
      </c>
      <c r="K103" s="11" t="s">
        <v>292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s="8" customFormat="1" ht="26.25" customHeight="1">
      <c r="A104" s="11" t="s">
        <v>293</v>
      </c>
      <c r="B104" s="11" t="s">
        <v>452</v>
      </c>
      <c r="C104" s="12" t="s">
        <v>294</v>
      </c>
      <c r="D104" s="35">
        <f t="shared" si="14"/>
        <v>5500</v>
      </c>
      <c r="E104" s="35">
        <v>0</v>
      </c>
      <c r="F104" s="35">
        <v>500</v>
      </c>
      <c r="G104" s="35">
        <v>5000</v>
      </c>
      <c r="H104" s="35">
        <v>600</v>
      </c>
      <c r="I104" s="35">
        <v>0</v>
      </c>
      <c r="J104" s="35">
        <v>1000</v>
      </c>
      <c r="K104" s="11" t="s">
        <v>16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s="8" customFormat="1" ht="26.25" customHeight="1">
      <c r="A105" s="11" t="s">
        <v>66</v>
      </c>
      <c r="B105" s="11" t="s">
        <v>454</v>
      </c>
      <c r="C105" s="12" t="s">
        <v>295</v>
      </c>
      <c r="D105" s="35">
        <f t="shared" si="14"/>
        <v>37300</v>
      </c>
      <c r="E105" s="35">
        <v>300</v>
      </c>
      <c r="F105" s="35">
        <v>20000</v>
      </c>
      <c r="G105" s="35">
        <v>17000</v>
      </c>
      <c r="H105" s="35">
        <v>2000</v>
      </c>
      <c r="I105" s="35">
        <v>0</v>
      </c>
      <c r="J105" s="35">
        <v>1200</v>
      </c>
      <c r="K105" s="11" t="s">
        <v>296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s="8" customFormat="1" ht="26.25" customHeight="1">
      <c r="A106" s="11" t="s">
        <v>297</v>
      </c>
      <c r="B106" s="11" t="s">
        <v>453</v>
      </c>
      <c r="C106" s="12" t="s">
        <v>298</v>
      </c>
      <c r="D106" s="35">
        <f t="shared" si="14"/>
        <v>23000</v>
      </c>
      <c r="E106" s="35">
        <v>10000</v>
      </c>
      <c r="F106" s="35">
        <v>3000</v>
      </c>
      <c r="G106" s="35">
        <v>10000</v>
      </c>
      <c r="H106" s="35">
        <v>10000</v>
      </c>
      <c r="I106" s="35">
        <v>0</v>
      </c>
      <c r="J106" s="35">
        <v>500</v>
      </c>
      <c r="K106" s="11" t="s">
        <v>299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s="8" customFormat="1" ht="26.25" customHeight="1">
      <c r="A107" s="11" t="s">
        <v>300</v>
      </c>
      <c r="B107" s="11" t="s">
        <v>431</v>
      </c>
      <c r="C107" s="12" t="s">
        <v>301</v>
      </c>
      <c r="D107" s="35">
        <f t="shared" si="14"/>
        <v>7000</v>
      </c>
      <c r="E107" s="35">
        <v>800</v>
      </c>
      <c r="F107" s="35">
        <v>1200</v>
      </c>
      <c r="G107" s="35">
        <v>5000</v>
      </c>
      <c r="H107" s="35">
        <v>0</v>
      </c>
      <c r="I107" s="35">
        <v>0</v>
      </c>
      <c r="J107" s="35">
        <v>6000</v>
      </c>
      <c r="K107" s="11" t="s">
        <v>302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s="8" customFormat="1" ht="26.25" customHeight="1">
      <c r="A108" s="11" t="s">
        <v>303</v>
      </c>
      <c r="B108" s="11" t="s">
        <v>451</v>
      </c>
      <c r="C108" s="12" t="s">
        <v>481</v>
      </c>
      <c r="D108" s="35">
        <f t="shared" si="14"/>
        <v>14900</v>
      </c>
      <c r="E108" s="35">
        <v>900</v>
      </c>
      <c r="F108" s="35">
        <v>5000</v>
      </c>
      <c r="G108" s="35">
        <v>9000</v>
      </c>
      <c r="H108" s="35">
        <v>13000</v>
      </c>
      <c r="I108" s="35">
        <v>0</v>
      </c>
      <c r="J108" s="35">
        <v>5000</v>
      </c>
      <c r="K108" s="11" t="s">
        <v>304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s="8" customFormat="1" ht="26.25" customHeight="1">
      <c r="A109" s="11" t="s">
        <v>305</v>
      </c>
      <c r="B109" s="11" t="s">
        <v>455</v>
      </c>
      <c r="C109" s="12" t="s">
        <v>306</v>
      </c>
      <c r="D109" s="35">
        <f t="shared" si="14"/>
        <v>10000</v>
      </c>
      <c r="E109" s="35">
        <v>1000</v>
      </c>
      <c r="F109" s="35">
        <v>2000</v>
      </c>
      <c r="G109" s="35">
        <v>7000</v>
      </c>
      <c r="H109" s="35">
        <v>2000</v>
      </c>
      <c r="I109" s="35">
        <v>2100</v>
      </c>
      <c r="J109" s="35">
        <v>300</v>
      </c>
      <c r="K109" s="11" t="s">
        <v>307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s="8" customFormat="1" ht="26.25" customHeight="1">
      <c r="A110" s="11" t="s">
        <v>308</v>
      </c>
      <c r="B110" s="11" t="s">
        <v>456</v>
      </c>
      <c r="C110" s="12" t="s">
        <v>309</v>
      </c>
      <c r="D110" s="35">
        <f t="shared" si="14"/>
        <v>23000</v>
      </c>
      <c r="E110" s="35">
        <v>1000</v>
      </c>
      <c r="F110" s="35">
        <v>6000</v>
      </c>
      <c r="G110" s="35">
        <v>16000</v>
      </c>
      <c r="H110" s="35">
        <v>0</v>
      </c>
      <c r="I110" s="35">
        <v>0</v>
      </c>
      <c r="J110" s="35">
        <v>2000</v>
      </c>
      <c r="K110" s="11" t="s">
        <v>310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s="8" customFormat="1" ht="26.25" customHeight="1">
      <c r="A111" s="11" t="s">
        <v>311</v>
      </c>
      <c r="B111" s="11" t="s">
        <v>437</v>
      </c>
      <c r="C111" s="12" t="s">
        <v>312</v>
      </c>
      <c r="D111" s="35">
        <f t="shared" si="14"/>
        <v>2700</v>
      </c>
      <c r="E111" s="35">
        <v>0</v>
      </c>
      <c r="F111" s="35">
        <v>200</v>
      </c>
      <c r="G111" s="35">
        <v>2500</v>
      </c>
      <c r="H111" s="35">
        <v>1200</v>
      </c>
      <c r="I111" s="35">
        <v>0</v>
      </c>
      <c r="J111" s="35">
        <v>20000</v>
      </c>
      <c r="K111" s="11" t="s">
        <v>313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s="8" customFormat="1" ht="26.25" customHeight="1">
      <c r="A112" s="11" t="s">
        <v>314</v>
      </c>
      <c r="B112" s="11" t="s">
        <v>424</v>
      </c>
      <c r="C112" s="12" t="s">
        <v>315</v>
      </c>
      <c r="D112" s="35">
        <f t="shared" si="14"/>
        <v>10000</v>
      </c>
      <c r="E112" s="35">
        <v>0</v>
      </c>
      <c r="F112" s="35">
        <v>2000</v>
      </c>
      <c r="G112" s="35">
        <v>8000</v>
      </c>
      <c r="H112" s="35">
        <v>0</v>
      </c>
      <c r="I112" s="35">
        <v>30000</v>
      </c>
      <c r="J112" s="35">
        <v>1000</v>
      </c>
      <c r="K112" s="11" t="s">
        <v>316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s="8" customFormat="1" ht="26.25" customHeight="1">
      <c r="A113" s="11" t="s">
        <v>317</v>
      </c>
      <c r="B113" s="11" t="s">
        <v>450</v>
      </c>
      <c r="C113" s="12" t="s">
        <v>318</v>
      </c>
      <c r="D113" s="35">
        <f t="shared" si="14"/>
        <v>14000</v>
      </c>
      <c r="E113" s="35">
        <v>2000</v>
      </c>
      <c r="F113" s="35">
        <v>3000</v>
      </c>
      <c r="G113" s="35">
        <v>9000</v>
      </c>
      <c r="H113" s="35">
        <v>1000</v>
      </c>
      <c r="I113" s="35">
        <v>5000</v>
      </c>
      <c r="J113" s="35">
        <v>3000</v>
      </c>
      <c r="K113" s="11" t="s">
        <v>319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s="8" customFormat="1" ht="26.25" customHeight="1">
      <c r="A114" s="11" t="s">
        <v>320</v>
      </c>
      <c r="B114" s="11" t="s">
        <v>449</v>
      </c>
      <c r="C114" s="12" t="s">
        <v>321</v>
      </c>
      <c r="D114" s="35">
        <f t="shared" si="14"/>
        <v>29000</v>
      </c>
      <c r="E114" s="35">
        <v>4000</v>
      </c>
      <c r="F114" s="35">
        <v>5000</v>
      </c>
      <c r="G114" s="35">
        <v>20000</v>
      </c>
      <c r="H114" s="35">
        <v>1000</v>
      </c>
      <c r="I114" s="35">
        <v>20000</v>
      </c>
      <c r="J114" s="35">
        <v>1000</v>
      </c>
      <c r="K114" s="11" t="s">
        <v>322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s="8" customFormat="1" ht="26.25" customHeight="1">
      <c r="A115" s="11" t="s">
        <v>323</v>
      </c>
      <c r="B115" s="11" t="s">
        <v>448</v>
      </c>
      <c r="C115" s="12" t="s">
        <v>324</v>
      </c>
      <c r="D115" s="35">
        <f t="shared" si="14"/>
        <v>55000</v>
      </c>
      <c r="E115" s="35">
        <v>10000</v>
      </c>
      <c r="F115" s="35">
        <v>20000</v>
      </c>
      <c r="G115" s="35">
        <v>25000</v>
      </c>
      <c r="H115" s="35">
        <v>1000</v>
      </c>
      <c r="I115" s="35">
        <v>0</v>
      </c>
      <c r="J115" s="35">
        <v>120</v>
      </c>
      <c r="K115" s="11" t="s">
        <v>325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s="8" customFormat="1" ht="26.25" customHeight="1">
      <c r="A116" s="11" t="s">
        <v>326</v>
      </c>
      <c r="B116" s="11" t="s">
        <v>447</v>
      </c>
      <c r="C116" s="12" t="s">
        <v>327</v>
      </c>
      <c r="D116" s="35">
        <f t="shared" si="14"/>
        <v>9000</v>
      </c>
      <c r="E116" s="35">
        <v>0</v>
      </c>
      <c r="F116" s="35">
        <v>4000</v>
      </c>
      <c r="G116" s="35">
        <v>5000</v>
      </c>
      <c r="H116" s="35">
        <v>1000</v>
      </c>
      <c r="I116" s="35">
        <v>0</v>
      </c>
      <c r="J116" s="35">
        <v>1000</v>
      </c>
      <c r="K116" s="11" t="s">
        <v>328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s="8" customFormat="1" ht="26.25" customHeight="1">
      <c r="A117" s="11" t="s">
        <v>329</v>
      </c>
      <c r="B117" s="11" t="s">
        <v>446</v>
      </c>
      <c r="C117" s="12" t="s">
        <v>330</v>
      </c>
      <c r="D117" s="35">
        <f t="shared" si="14"/>
        <v>1000</v>
      </c>
      <c r="E117" s="35">
        <v>0</v>
      </c>
      <c r="F117" s="35">
        <v>0</v>
      </c>
      <c r="G117" s="35">
        <v>1000</v>
      </c>
      <c r="H117" s="35">
        <v>0</v>
      </c>
      <c r="I117" s="35">
        <v>0</v>
      </c>
      <c r="J117" s="35">
        <v>0</v>
      </c>
      <c r="K117" s="11" t="s">
        <v>331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s="8" customFormat="1" ht="26.25" customHeight="1">
      <c r="A118" s="19" t="s">
        <v>85</v>
      </c>
      <c r="B118" s="20"/>
      <c r="C118" s="4">
        <f>COUNTA(C119:C137)</f>
        <v>19</v>
      </c>
      <c r="D118" s="26">
        <f t="shared" ref="D118:J118" si="15">SUM(D119:D137)</f>
        <v>868700</v>
      </c>
      <c r="E118" s="26">
        <f t="shared" si="15"/>
        <v>100400</v>
      </c>
      <c r="F118" s="26">
        <f t="shared" si="15"/>
        <v>245000</v>
      </c>
      <c r="G118" s="26">
        <f t="shared" si="15"/>
        <v>523300</v>
      </c>
      <c r="H118" s="26">
        <f t="shared" si="15"/>
        <v>18700</v>
      </c>
      <c r="I118" s="26">
        <f t="shared" si="15"/>
        <v>185400</v>
      </c>
      <c r="J118" s="26">
        <f t="shared" si="15"/>
        <v>91185</v>
      </c>
      <c r="K118" s="21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s="8" customFormat="1" ht="26.25" customHeight="1">
      <c r="A119" s="11" t="s">
        <v>169</v>
      </c>
      <c r="B119" s="11" t="s">
        <v>457</v>
      </c>
      <c r="C119" s="12" t="s">
        <v>482</v>
      </c>
      <c r="D119" s="35">
        <f t="shared" ref="D119:D137" si="16">SUM(E119:G119)</f>
        <v>50000</v>
      </c>
      <c r="E119" s="35">
        <v>0</v>
      </c>
      <c r="F119" s="35">
        <v>20000</v>
      </c>
      <c r="G119" s="35">
        <v>30000</v>
      </c>
      <c r="H119" s="35">
        <v>5000</v>
      </c>
      <c r="I119" s="35">
        <v>10000</v>
      </c>
      <c r="J119" s="35">
        <v>10000</v>
      </c>
      <c r="K119" s="11" t="s">
        <v>332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s="7" customFormat="1" ht="26.25" customHeight="1">
      <c r="A120" s="11" t="s">
        <v>333</v>
      </c>
      <c r="B120" s="11" t="s">
        <v>457</v>
      </c>
      <c r="C120" s="12" t="s">
        <v>483</v>
      </c>
      <c r="D120" s="35">
        <f t="shared" si="16"/>
        <v>50000</v>
      </c>
      <c r="E120" s="35">
        <v>5000</v>
      </c>
      <c r="F120" s="35">
        <v>10000</v>
      </c>
      <c r="G120" s="35">
        <v>35000</v>
      </c>
      <c r="H120" s="35">
        <v>0</v>
      </c>
      <c r="I120" s="35">
        <v>0</v>
      </c>
      <c r="J120" s="35">
        <v>25000</v>
      </c>
      <c r="K120" s="11" t="s">
        <v>334</v>
      </c>
    </row>
    <row r="121" spans="1:41" s="7" customFormat="1" ht="26.25" customHeight="1">
      <c r="A121" s="11" t="s">
        <v>335</v>
      </c>
      <c r="B121" s="11" t="s">
        <v>458</v>
      </c>
      <c r="C121" s="12" t="s">
        <v>336</v>
      </c>
      <c r="D121" s="35">
        <f t="shared" si="16"/>
        <v>54500</v>
      </c>
      <c r="E121" s="35">
        <v>1500</v>
      </c>
      <c r="F121" s="35">
        <v>13000</v>
      </c>
      <c r="G121" s="35">
        <v>40000</v>
      </c>
      <c r="H121" s="35">
        <v>500</v>
      </c>
      <c r="I121" s="35">
        <v>11000</v>
      </c>
      <c r="J121" s="35">
        <v>5000</v>
      </c>
      <c r="K121" s="11" t="s">
        <v>337</v>
      </c>
    </row>
    <row r="122" spans="1:41" s="7" customFormat="1" ht="26.25" customHeight="1">
      <c r="A122" s="11" t="s">
        <v>338</v>
      </c>
      <c r="B122" s="11" t="s">
        <v>459</v>
      </c>
      <c r="C122" s="12" t="s">
        <v>339</v>
      </c>
      <c r="D122" s="35">
        <f t="shared" si="16"/>
        <v>73000</v>
      </c>
      <c r="E122" s="35">
        <v>11000</v>
      </c>
      <c r="F122" s="35">
        <v>17000</v>
      </c>
      <c r="G122" s="35">
        <v>45000</v>
      </c>
      <c r="H122" s="35">
        <v>800</v>
      </c>
      <c r="I122" s="35">
        <v>13000</v>
      </c>
      <c r="J122" s="35">
        <v>6500</v>
      </c>
      <c r="K122" s="11" t="s">
        <v>340</v>
      </c>
    </row>
    <row r="123" spans="1:41" s="7" customFormat="1" ht="26.25" customHeight="1">
      <c r="A123" s="11" t="s">
        <v>341</v>
      </c>
      <c r="B123" s="11" t="s">
        <v>464</v>
      </c>
      <c r="C123" s="12" t="s">
        <v>342</v>
      </c>
      <c r="D123" s="35">
        <f t="shared" si="16"/>
        <v>36000</v>
      </c>
      <c r="E123" s="35">
        <v>6000</v>
      </c>
      <c r="F123" s="35">
        <v>16000</v>
      </c>
      <c r="G123" s="35">
        <v>14000</v>
      </c>
      <c r="H123" s="35">
        <v>100</v>
      </c>
      <c r="I123" s="35">
        <v>0</v>
      </c>
      <c r="J123" s="35">
        <v>80</v>
      </c>
      <c r="K123" s="11" t="s">
        <v>343</v>
      </c>
    </row>
    <row r="124" spans="1:41" s="7" customFormat="1" ht="26.25" customHeight="1">
      <c r="A124" s="11" t="s">
        <v>344</v>
      </c>
      <c r="B124" s="11" t="s">
        <v>444</v>
      </c>
      <c r="C124" s="12" t="s">
        <v>345</v>
      </c>
      <c r="D124" s="35">
        <f t="shared" si="16"/>
        <v>9500</v>
      </c>
      <c r="E124" s="35">
        <v>200</v>
      </c>
      <c r="F124" s="35">
        <v>800</v>
      </c>
      <c r="G124" s="35">
        <v>8500</v>
      </c>
      <c r="H124" s="35">
        <v>300</v>
      </c>
      <c r="I124" s="35">
        <v>0</v>
      </c>
      <c r="J124" s="35">
        <v>0</v>
      </c>
      <c r="K124" s="11" t="s">
        <v>346</v>
      </c>
    </row>
    <row r="125" spans="1:41" s="7" customFormat="1" ht="26.25" customHeight="1">
      <c r="A125" s="11" t="s">
        <v>347</v>
      </c>
      <c r="B125" s="11" t="s">
        <v>465</v>
      </c>
      <c r="C125" s="12" t="s">
        <v>484</v>
      </c>
      <c r="D125" s="35">
        <f t="shared" si="16"/>
        <v>120000</v>
      </c>
      <c r="E125" s="35">
        <v>15000</v>
      </c>
      <c r="F125" s="35">
        <v>15000</v>
      </c>
      <c r="G125" s="35">
        <v>90000</v>
      </c>
      <c r="H125" s="35">
        <v>4000</v>
      </c>
      <c r="I125" s="35">
        <v>45000</v>
      </c>
      <c r="J125" s="35">
        <v>35000</v>
      </c>
      <c r="K125" s="11" t="s">
        <v>348</v>
      </c>
    </row>
    <row r="126" spans="1:41" s="7" customFormat="1" ht="26.25" customHeight="1">
      <c r="A126" s="11" t="s">
        <v>349</v>
      </c>
      <c r="B126" s="11" t="s">
        <v>466</v>
      </c>
      <c r="C126" s="12" t="s">
        <v>485</v>
      </c>
      <c r="D126" s="35">
        <f t="shared" si="16"/>
        <v>65500</v>
      </c>
      <c r="E126" s="35">
        <v>3000</v>
      </c>
      <c r="F126" s="35">
        <v>16000</v>
      </c>
      <c r="G126" s="35">
        <v>46500</v>
      </c>
      <c r="H126" s="35">
        <v>0</v>
      </c>
      <c r="I126" s="35">
        <v>35000</v>
      </c>
      <c r="J126" s="35">
        <v>2000</v>
      </c>
      <c r="K126" s="11" t="s">
        <v>350</v>
      </c>
    </row>
    <row r="127" spans="1:41" s="7" customFormat="1" ht="26.25" customHeight="1">
      <c r="A127" s="11" t="s">
        <v>351</v>
      </c>
      <c r="B127" s="11" t="s">
        <v>467</v>
      </c>
      <c r="C127" s="12" t="s">
        <v>352</v>
      </c>
      <c r="D127" s="35">
        <f t="shared" si="16"/>
        <v>42000</v>
      </c>
      <c r="E127" s="35">
        <v>5000</v>
      </c>
      <c r="F127" s="35">
        <v>15000</v>
      </c>
      <c r="G127" s="35">
        <v>22000</v>
      </c>
      <c r="H127" s="35">
        <v>500</v>
      </c>
      <c r="I127" s="35">
        <v>20000</v>
      </c>
      <c r="J127" s="35">
        <v>600</v>
      </c>
      <c r="K127" s="11" t="s">
        <v>353</v>
      </c>
    </row>
    <row r="128" spans="1:41" s="7" customFormat="1" ht="26.25" customHeight="1">
      <c r="A128" s="11" t="s">
        <v>49</v>
      </c>
      <c r="B128" s="11" t="s">
        <v>445</v>
      </c>
      <c r="C128" s="12" t="s">
        <v>486</v>
      </c>
      <c r="D128" s="35">
        <f t="shared" si="16"/>
        <v>8000</v>
      </c>
      <c r="E128" s="35">
        <v>1200</v>
      </c>
      <c r="F128" s="35">
        <v>500</v>
      </c>
      <c r="G128" s="35">
        <v>6300</v>
      </c>
      <c r="H128" s="35">
        <v>0</v>
      </c>
      <c r="I128" s="35">
        <v>0</v>
      </c>
      <c r="J128" s="35">
        <v>0</v>
      </c>
      <c r="K128" s="11" t="s">
        <v>354</v>
      </c>
    </row>
    <row r="129" spans="1:11" ht="26.25" customHeight="1">
      <c r="A129" s="11" t="s">
        <v>50</v>
      </c>
      <c r="B129" s="11" t="s">
        <v>461</v>
      </c>
      <c r="C129" s="12" t="s">
        <v>355</v>
      </c>
      <c r="D129" s="35">
        <f t="shared" si="16"/>
        <v>10000</v>
      </c>
      <c r="E129" s="35">
        <v>1000</v>
      </c>
      <c r="F129" s="35">
        <v>1000</v>
      </c>
      <c r="G129" s="35">
        <v>8000</v>
      </c>
      <c r="H129" s="35">
        <v>500</v>
      </c>
      <c r="I129" s="35">
        <v>2100</v>
      </c>
      <c r="J129" s="35">
        <v>1500</v>
      </c>
      <c r="K129" s="11" t="s">
        <v>356</v>
      </c>
    </row>
    <row r="130" spans="1:11" ht="26.25" customHeight="1">
      <c r="A130" s="11" t="s">
        <v>357</v>
      </c>
      <c r="B130" s="11" t="s">
        <v>463</v>
      </c>
      <c r="C130" s="12" t="s">
        <v>358</v>
      </c>
      <c r="D130" s="35">
        <f t="shared" si="16"/>
        <v>51000</v>
      </c>
      <c r="E130" s="35">
        <v>3000</v>
      </c>
      <c r="F130" s="35">
        <v>8000</v>
      </c>
      <c r="G130" s="35">
        <v>40000</v>
      </c>
      <c r="H130" s="35">
        <v>0</v>
      </c>
      <c r="I130" s="35">
        <v>20000</v>
      </c>
      <c r="J130" s="35">
        <v>300</v>
      </c>
      <c r="K130" s="11" t="s">
        <v>106</v>
      </c>
    </row>
    <row r="131" spans="1:11" ht="26.25" customHeight="1">
      <c r="A131" s="11" t="s">
        <v>51</v>
      </c>
      <c r="B131" s="11" t="s">
        <v>462</v>
      </c>
      <c r="C131" s="12" t="s">
        <v>359</v>
      </c>
      <c r="D131" s="35">
        <f t="shared" si="16"/>
        <v>30000</v>
      </c>
      <c r="E131" s="35">
        <v>0</v>
      </c>
      <c r="F131" s="35">
        <v>10000</v>
      </c>
      <c r="G131" s="35">
        <v>20000</v>
      </c>
      <c r="H131" s="35">
        <v>1000</v>
      </c>
      <c r="I131" s="35">
        <v>18000</v>
      </c>
      <c r="J131" s="35">
        <v>5</v>
      </c>
      <c r="K131" s="11" t="s">
        <v>107</v>
      </c>
    </row>
    <row r="132" spans="1:11" ht="26.25" customHeight="1">
      <c r="A132" s="11" t="s">
        <v>46</v>
      </c>
      <c r="B132" s="11" t="s">
        <v>468</v>
      </c>
      <c r="C132" s="12" t="s">
        <v>360</v>
      </c>
      <c r="D132" s="35">
        <f t="shared" si="16"/>
        <v>61000</v>
      </c>
      <c r="E132" s="35">
        <v>6000</v>
      </c>
      <c r="F132" s="35">
        <v>15000</v>
      </c>
      <c r="G132" s="35">
        <v>40000</v>
      </c>
      <c r="H132" s="35">
        <v>3000</v>
      </c>
      <c r="I132" s="35">
        <v>10000</v>
      </c>
      <c r="J132" s="35">
        <v>1000</v>
      </c>
      <c r="K132" s="11" t="s">
        <v>361</v>
      </c>
    </row>
    <row r="133" spans="1:11" ht="26.25" customHeight="1">
      <c r="A133" s="11" t="s">
        <v>362</v>
      </c>
      <c r="B133" s="11" t="s">
        <v>469</v>
      </c>
      <c r="C133" s="12" t="s">
        <v>363</v>
      </c>
      <c r="D133" s="35">
        <f t="shared" si="16"/>
        <v>10000</v>
      </c>
      <c r="E133" s="35">
        <v>2000</v>
      </c>
      <c r="F133" s="35">
        <v>2000</v>
      </c>
      <c r="G133" s="35">
        <v>6000</v>
      </c>
      <c r="H133" s="35">
        <v>0</v>
      </c>
      <c r="I133" s="35">
        <v>0</v>
      </c>
      <c r="J133" s="35">
        <v>1000</v>
      </c>
      <c r="K133" s="11" t="s">
        <v>364</v>
      </c>
    </row>
    <row r="134" spans="1:11" ht="26.25" customHeight="1">
      <c r="A134" s="11" t="s">
        <v>365</v>
      </c>
      <c r="B134" s="11" t="s">
        <v>470</v>
      </c>
      <c r="C134" s="12" t="s">
        <v>366</v>
      </c>
      <c r="D134" s="35">
        <f t="shared" si="16"/>
        <v>49000</v>
      </c>
      <c r="E134" s="35">
        <v>18000</v>
      </c>
      <c r="F134" s="35">
        <v>3000</v>
      </c>
      <c r="G134" s="35">
        <v>28000</v>
      </c>
      <c r="H134" s="35">
        <v>1000</v>
      </c>
      <c r="I134" s="35">
        <v>1000</v>
      </c>
      <c r="J134" s="35">
        <v>2000</v>
      </c>
      <c r="K134" s="11" t="s">
        <v>367</v>
      </c>
    </row>
    <row r="135" spans="1:11" ht="26.25" customHeight="1">
      <c r="A135" s="11" t="s">
        <v>368</v>
      </c>
      <c r="B135" s="11" t="s">
        <v>461</v>
      </c>
      <c r="C135" s="12" t="s">
        <v>369</v>
      </c>
      <c r="D135" s="35">
        <f t="shared" si="16"/>
        <v>35700</v>
      </c>
      <c r="E135" s="35">
        <v>20000</v>
      </c>
      <c r="F135" s="35">
        <v>2700</v>
      </c>
      <c r="G135" s="35">
        <v>13000</v>
      </c>
      <c r="H135" s="35">
        <v>0</v>
      </c>
      <c r="I135" s="35">
        <v>0</v>
      </c>
      <c r="J135" s="35">
        <v>200</v>
      </c>
      <c r="K135" s="11" t="s">
        <v>370</v>
      </c>
    </row>
    <row r="136" spans="1:11" ht="26.25" customHeight="1">
      <c r="A136" s="11" t="s">
        <v>371</v>
      </c>
      <c r="B136" s="11" t="s">
        <v>461</v>
      </c>
      <c r="C136" s="12" t="s">
        <v>372</v>
      </c>
      <c r="D136" s="35">
        <f t="shared" si="16"/>
        <v>36000</v>
      </c>
      <c r="E136" s="35">
        <v>1000</v>
      </c>
      <c r="F136" s="35">
        <v>15000</v>
      </c>
      <c r="G136" s="35">
        <v>20000</v>
      </c>
      <c r="H136" s="35">
        <v>1000</v>
      </c>
      <c r="I136" s="35">
        <v>300</v>
      </c>
      <c r="J136" s="35">
        <v>1000</v>
      </c>
      <c r="K136" s="11" t="s">
        <v>373</v>
      </c>
    </row>
    <row r="137" spans="1:11" ht="26.25" customHeight="1">
      <c r="A137" s="11" t="s">
        <v>374</v>
      </c>
      <c r="B137" s="11" t="s">
        <v>460</v>
      </c>
      <c r="C137" s="12" t="s">
        <v>375</v>
      </c>
      <c r="D137" s="35">
        <f t="shared" si="16"/>
        <v>77500</v>
      </c>
      <c r="E137" s="35">
        <v>1500</v>
      </c>
      <c r="F137" s="35">
        <v>65000</v>
      </c>
      <c r="G137" s="35">
        <v>11000</v>
      </c>
      <c r="H137" s="35">
        <v>1000</v>
      </c>
      <c r="I137" s="35">
        <v>0</v>
      </c>
      <c r="J137" s="35">
        <v>0</v>
      </c>
      <c r="K137" s="11" t="s">
        <v>376</v>
      </c>
    </row>
    <row r="138" spans="1:11" ht="26.25" customHeight="1">
      <c r="A138" s="19" t="s">
        <v>86</v>
      </c>
      <c r="B138" s="20"/>
      <c r="C138" s="4">
        <f>COUNTA(C139:C140)</f>
        <v>2</v>
      </c>
      <c r="D138" s="26">
        <f>SUM(D139:D140)</f>
        <v>215000</v>
      </c>
      <c r="E138" s="26">
        <f>SUM(E139:E140)</f>
        <v>95000</v>
      </c>
      <c r="F138" s="26">
        <f t="shared" ref="F138:J138" si="17">SUM(F139:F140)</f>
        <v>60000</v>
      </c>
      <c r="G138" s="26">
        <f t="shared" si="17"/>
        <v>60000</v>
      </c>
      <c r="H138" s="26">
        <f t="shared" si="17"/>
        <v>181250</v>
      </c>
      <c r="I138" s="26">
        <f t="shared" si="17"/>
        <v>50000</v>
      </c>
      <c r="J138" s="26">
        <f t="shared" si="17"/>
        <v>11000</v>
      </c>
      <c r="K138" s="21"/>
    </row>
    <row r="139" spans="1:11" ht="26.25" customHeight="1">
      <c r="A139" s="11" t="s">
        <v>26</v>
      </c>
      <c r="B139" s="11" t="s">
        <v>13</v>
      </c>
      <c r="C139" s="12" t="s">
        <v>487</v>
      </c>
      <c r="D139" s="35">
        <f t="shared" ref="D139:D140" si="18">SUM(E139:G139)</f>
        <v>180000</v>
      </c>
      <c r="E139" s="35">
        <v>80000</v>
      </c>
      <c r="F139" s="35">
        <v>50000</v>
      </c>
      <c r="G139" s="35">
        <v>50000</v>
      </c>
      <c r="H139" s="35">
        <v>150000</v>
      </c>
      <c r="I139" s="35">
        <v>50000</v>
      </c>
      <c r="J139" s="35">
        <v>10000</v>
      </c>
      <c r="K139" s="11" t="s">
        <v>377</v>
      </c>
    </row>
    <row r="140" spans="1:11" ht="26.25" customHeight="1">
      <c r="A140" s="11" t="s">
        <v>23</v>
      </c>
      <c r="B140" s="11" t="s">
        <v>13</v>
      </c>
      <c r="C140" s="12" t="s">
        <v>378</v>
      </c>
      <c r="D140" s="35">
        <f t="shared" si="18"/>
        <v>35000</v>
      </c>
      <c r="E140" s="35">
        <v>15000</v>
      </c>
      <c r="F140" s="35">
        <v>10000</v>
      </c>
      <c r="G140" s="35">
        <v>10000</v>
      </c>
      <c r="H140" s="35">
        <v>31250</v>
      </c>
      <c r="I140" s="35">
        <v>0</v>
      </c>
      <c r="J140" s="35">
        <v>1000</v>
      </c>
      <c r="K140" s="11" t="s">
        <v>379</v>
      </c>
    </row>
    <row r="141" spans="1:11" ht="26.25" customHeight="1"/>
    <row r="142" spans="1:11" ht="26.25" customHeight="1"/>
    <row r="143" spans="1:11" ht="26.25" customHeight="1"/>
    <row r="144" spans="1:11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26.25" customHeight="1"/>
    <row r="416" ht="26.25" customHeight="1"/>
    <row r="417" ht="26.25" customHeight="1"/>
    <row r="418" ht="26.25" customHeight="1"/>
    <row r="419" ht="26.25" customHeight="1"/>
    <row r="420" ht="26.25" customHeight="1"/>
    <row r="421" ht="26.25" customHeight="1"/>
    <row r="422" ht="26.25" customHeight="1"/>
    <row r="423" ht="26.25" customHeight="1"/>
    <row r="424" ht="26.25" customHeight="1"/>
    <row r="425" ht="26.25" customHeight="1"/>
    <row r="426" ht="26.25" customHeight="1"/>
    <row r="427" ht="26.25" customHeight="1"/>
    <row r="428" ht="26.25" customHeight="1"/>
    <row r="429" ht="26.25" customHeight="1"/>
    <row r="430" ht="26.25" customHeight="1"/>
    <row r="431" ht="26.25" customHeight="1"/>
    <row r="432" ht="26.25" customHeight="1"/>
    <row r="433" ht="26.25" customHeight="1"/>
    <row r="434" ht="26.25" customHeight="1"/>
    <row r="435" ht="26.25" customHeight="1"/>
    <row r="436" ht="26.25" customHeight="1"/>
    <row r="437" ht="26.25" customHeight="1"/>
    <row r="438" ht="26.25" customHeight="1"/>
    <row r="439" ht="26.25" customHeight="1"/>
    <row r="440" ht="26.25" customHeight="1"/>
    <row r="441" ht="26.25" customHeight="1"/>
    <row r="442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48" ht="26.25" customHeight="1"/>
    <row r="449" ht="26.25" customHeight="1"/>
    <row r="450" ht="26.25" customHeight="1"/>
    <row r="451" ht="26.25" customHeight="1"/>
    <row r="452" ht="26.25" customHeight="1"/>
    <row r="453" ht="26.25" customHeight="1"/>
    <row r="454" ht="26.25" customHeight="1"/>
    <row r="455" ht="26.25" customHeight="1"/>
    <row r="456" ht="26.25" customHeight="1"/>
    <row r="457" ht="26.25" customHeight="1"/>
    <row r="458" ht="26.25" customHeight="1"/>
    <row r="459" ht="26.25" customHeight="1"/>
    <row r="460" ht="26.25" customHeight="1"/>
    <row r="461" ht="26.25" customHeight="1"/>
    <row r="462" ht="26.25" customHeight="1"/>
    <row r="463" ht="26.25" customHeight="1"/>
    <row r="464" ht="26.25" customHeight="1"/>
    <row r="465" ht="26.25" customHeight="1"/>
    <row r="466" ht="26.25" customHeight="1"/>
    <row r="467" ht="26.25" customHeight="1"/>
    <row r="468" ht="26.25" customHeight="1"/>
    <row r="469" ht="26.25" customHeight="1"/>
    <row r="470" ht="26.25" customHeight="1"/>
    <row r="471" ht="26.25" customHeight="1"/>
    <row r="472" ht="26.25" customHeight="1"/>
    <row r="473" ht="26.25" customHeight="1"/>
    <row r="474" ht="26.25" customHeight="1"/>
    <row r="475" ht="26.25" customHeight="1"/>
    <row r="476" ht="26.25" customHeight="1"/>
    <row r="477" ht="26.25" customHeight="1"/>
    <row r="478" ht="26.25" customHeight="1"/>
    <row r="479" ht="26.25" customHeight="1"/>
    <row r="480" ht="26.25" customHeight="1"/>
    <row r="481" ht="26.25" customHeight="1"/>
    <row r="482" ht="26.25" customHeight="1"/>
    <row r="483" ht="26.25" customHeight="1"/>
    <row r="484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  <row r="492" ht="26.25" customHeight="1"/>
    <row r="493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  <row r="500" ht="26.25" customHeight="1"/>
    <row r="501" ht="26.25" customHeight="1"/>
    <row r="502" ht="26.25" customHeight="1"/>
    <row r="503" ht="26.25" customHeight="1"/>
    <row r="504" ht="26.25" customHeight="1"/>
    <row r="505" ht="26.25" customHeight="1"/>
    <row r="506" ht="26.25" customHeight="1"/>
    <row r="507" ht="26.25" customHeight="1"/>
    <row r="508" ht="26.25" customHeight="1"/>
    <row r="509" ht="26.25" customHeight="1"/>
    <row r="510" ht="26.25" customHeight="1"/>
    <row r="511" ht="26.25" customHeight="1"/>
    <row r="512" ht="26.25" customHeight="1"/>
    <row r="513" ht="26.25" customHeight="1"/>
    <row r="514" ht="26.25" customHeight="1"/>
    <row r="515" ht="26.25" customHeight="1"/>
    <row r="516" ht="26.25" customHeight="1"/>
    <row r="517" ht="26.25" customHeight="1"/>
    <row r="518" ht="26.25" customHeight="1"/>
    <row r="519" ht="26.25" customHeight="1"/>
    <row r="520" ht="26.25" customHeight="1"/>
    <row r="521" ht="26.25" customHeight="1"/>
    <row r="522" ht="26.25" customHeight="1"/>
    <row r="523" ht="26.25" customHeight="1"/>
    <row r="524" ht="26.25" customHeight="1"/>
    <row r="525" ht="26.25" customHeight="1"/>
    <row r="526" ht="26.25" customHeight="1"/>
    <row r="527" ht="26.25" customHeight="1"/>
    <row r="528" ht="26.25" customHeight="1"/>
    <row r="529" ht="26.25" customHeight="1"/>
    <row r="530" ht="26.25" customHeight="1"/>
    <row r="531" ht="26.25" customHeight="1"/>
    <row r="532" ht="26.25" customHeight="1"/>
    <row r="533" ht="26.25" customHeight="1"/>
    <row r="534" ht="26.25" customHeight="1"/>
    <row r="535" ht="26.25" customHeight="1"/>
    <row r="536" ht="26.25" customHeight="1"/>
    <row r="537" ht="26.25" customHeight="1"/>
    <row r="538" ht="26.25" customHeight="1"/>
    <row r="539" ht="26.25" customHeight="1"/>
    <row r="540" ht="26.25" customHeight="1"/>
    <row r="541" ht="26.25" customHeight="1"/>
    <row r="542" ht="26.25" customHeight="1"/>
    <row r="543" ht="26.25" customHeight="1"/>
    <row r="544" ht="26.25" customHeight="1"/>
    <row r="545" ht="26.25" customHeight="1"/>
    <row r="546" ht="26.25" customHeight="1"/>
    <row r="547" ht="26.25" customHeight="1"/>
    <row r="548" ht="26.25" customHeight="1"/>
    <row r="549" ht="26.25" customHeight="1"/>
    <row r="550" ht="26.25" customHeight="1"/>
    <row r="551" ht="26.25" customHeight="1"/>
    <row r="552" ht="26.25" customHeight="1"/>
    <row r="553" ht="26.25" customHeight="1"/>
    <row r="554" ht="26.25" customHeight="1"/>
    <row r="555" ht="26.25" customHeight="1"/>
    <row r="556" ht="26.25" customHeight="1"/>
    <row r="557" ht="26.25" customHeight="1"/>
    <row r="558" ht="26.25" customHeight="1"/>
    <row r="559" ht="26.25" customHeight="1"/>
    <row r="560" ht="26.25" customHeight="1"/>
    <row r="561" ht="26.25" customHeight="1"/>
    <row r="562" ht="26.25" customHeight="1"/>
    <row r="563" ht="26.25" customHeight="1"/>
    <row r="564" ht="26.25" customHeight="1"/>
    <row r="565" ht="26.25" customHeight="1"/>
    <row r="566" ht="26.25" customHeight="1"/>
    <row r="567" ht="26.25" customHeight="1"/>
    <row r="568" ht="26.25" customHeight="1"/>
    <row r="569" ht="26.25" customHeight="1"/>
    <row r="570" ht="26.25" customHeight="1"/>
    <row r="571" ht="26.25" customHeight="1"/>
    <row r="572" ht="26.25" customHeight="1"/>
    <row r="573" ht="26.25" customHeight="1"/>
    <row r="574" ht="26.25" customHeight="1"/>
    <row r="575" ht="26.25" customHeight="1"/>
    <row r="576" ht="26.25" customHeight="1"/>
    <row r="577" ht="26.25" customHeight="1"/>
    <row r="578" ht="26.25" customHeight="1"/>
    <row r="579" ht="26.25" customHeight="1"/>
    <row r="580" ht="26.25" customHeight="1"/>
    <row r="581" ht="26.25" customHeight="1"/>
    <row r="582" ht="26.25" customHeight="1"/>
    <row r="583" ht="26.25" customHeight="1"/>
    <row r="584" ht="26.25" customHeight="1"/>
    <row r="585" ht="26.25" customHeight="1"/>
    <row r="586" ht="26.25" customHeight="1"/>
    <row r="587" ht="26.25" customHeight="1"/>
    <row r="588" ht="26.25" customHeight="1"/>
    <row r="589" ht="26.25" customHeight="1"/>
    <row r="590" ht="26.25" customHeight="1"/>
    <row r="591" ht="26.25" customHeight="1"/>
    <row r="592" ht="26.25" customHeight="1"/>
    <row r="593" ht="26.25" customHeight="1"/>
    <row r="594" ht="26.25" customHeight="1"/>
    <row r="595" ht="26.25" customHeight="1"/>
    <row r="596" ht="26.25" customHeight="1"/>
    <row r="597" ht="26.25" customHeight="1"/>
    <row r="598" ht="26.25" customHeight="1"/>
    <row r="599" ht="26.25" customHeight="1"/>
    <row r="600" ht="26.25" customHeight="1"/>
    <row r="601" ht="26.25" customHeight="1"/>
    <row r="602" ht="26.25" customHeight="1"/>
    <row r="603" ht="26.25" customHeight="1"/>
    <row r="604" ht="26.25" customHeight="1"/>
    <row r="605" ht="26.25" customHeight="1"/>
    <row r="606" ht="26.25" customHeight="1"/>
    <row r="607" ht="26.25" customHeight="1"/>
    <row r="608" ht="26.25" customHeight="1"/>
    <row r="609" ht="26.25" customHeight="1"/>
    <row r="610" ht="26.25" customHeight="1"/>
    <row r="611" ht="26.25" customHeight="1"/>
  </sheetData>
  <mergeCells count="10">
    <mergeCell ref="A87:A88"/>
    <mergeCell ref="A2:A4"/>
    <mergeCell ref="B2:B4"/>
    <mergeCell ref="C2:C4"/>
    <mergeCell ref="D2:J2"/>
    <mergeCell ref="K2:K4"/>
    <mergeCell ref="D3:G3"/>
    <mergeCell ref="H3:H4"/>
    <mergeCell ref="I3:I4"/>
    <mergeCell ref="J3:J4"/>
  </mergeCells>
  <phoneticPr fontId="20" type="noConversion"/>
  <printOptions horizontalCentered="1"/>
  <pageMargins left="0.19685039370078741" right="0.19685039370078741" top="0.82677165354330717" bottom="0.55118110236220474" header="0.39370078740157483" footer="0.39370078740157483"/>
  <pageSetup paperSize="9" scale="67" orientation="portrait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나무시장</vt:lpstr>
      <vt:lpstr>나무시장!Print_Area</vt:lpstr>
      <vt:lpstr>나무시장!Print_Titles</vt:lpstr>
    </vt:vector>
  </TitlesOfParts>
  <Company>산림청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foa</dc:creator>
  <cp:lastModifiedBy>Forest_user</cp:lastModifiedBy>
  <cp:lastPrinted>2022-01-28T02:11:05Z</cp:lastPrinted>
  <dcterms:created xsi:type="dcterms:W3CDTF">2009-01-20T04:26:20Z</dcterms:created>
  <dcterms:modified xsi:type="dcterms:W3CDTF">2023-03-09T10:36:52Z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